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3dg/"/>
    </mc:Choice>
  </mc:AlternateContent>
  <xr:revisionPtr revIDLastSave="0" documentId="8_{8C3E96BB-95E3-4350-8042-88430B8FBA85}" xr6:coauthVersionLast="36" xr6:coauthVersionMax="36" xr10:uidLastSave="{00000000-0000-0000-0000-000000000000}"/>
  <bookViews>
    <workbookView xWindow="0" yWindow="0" windowWidth="38400" windowHeight="17325" xr2:uid="{B10757A4-0545-4EFA-9A07-4BB227CDD76A}"/>
  </bookViews>
  <sheets>
    <sheet name="Darlehen - Zinsatz" sheetId="1" r:id="rId1"/>
    <sheet name="Darlehen - Ausprobieren" sheetId="4" r:id="rId2"/>
    <sheet name="Darlehen - Zinsatz Lösung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6" l="1"/>
  <c r="C10" i="6"/>
  <c r="C12" i="6" s="1"/>
  <c r="C8" i="6"/>
  <c r="C11" i="4"/>
  <c r="C10" i="4"/>
  <c r="C12" i="4" s="1"/>
  <c r="C8" i="4"/>
  <c r="C11" i="1"/>
  <c r="C10" i="1"/>
  <c r="C8" i="1"/>
  <c r="C12" i="1" l="1"/>
</calcChain>
</file>

<file path=xl/sharedStrings.xml><?xml version="1.0" encoding="utf-8"?>
<sst xmlns="http://schemas.openxmlformats.org/spreadsheetml/2006/main" count="57" uniqueCount="19">
  <si>
    <t>Kalkulation Darlehen</t>
  </si>
  <si>
    <t>Darlehensbetrag</t>
  </si>
  <si>
    <t>Zinssatz</t>
  </si>
  <si>
    <t>Anzahl Jahre</t>
  </si>
  <si>
    <t>Raten/Jahr</t>
  </si>
  <si>
    <t>Anzahl der Raten</t>
  </si>
  <si>
    <t>Termin</t>
  </si>
  <si>
    <t>Rate/Monat</t>
  </si>
  <si>
    <t>Tilgung</t>
  </si>
  <si>
    <t>Zinsanteil</t>
  </si>
  <si>
    <t>Darlehensrechner</t>
  </si>
  <si>
    <t>Ab wievielen Jahren macht der Zinsanteil mehr als die Hälfte der Rate aus?</t>
  </si>
  <si>
    <t>Antwort:</t>
  </si>
  <si>
    <t>Beantworte folgende Fragen:</t>
  </si>
  <si>
    <t>Ab welchem Zinssatz verdoppeln sich die Raten?</t>
  </si>
  <si>
    <t>Aufgabe:</t>
  </si>
  <si>
    <t>- Die angezeigten Werte übertrage in die Tabelle. Das Diagramm passt sich automatisch an!</t>
  </si>
  <si>
    <t xml:space="preserve">- Ersetze den Wert des Zinssatzes durch Werte von 0 bis 7. </t>
  </si>
  <si>
    <t>Verändere die Jahre und Zinssätze! Beobachte, wie sich die Rate, die Tilgung und der Zinsanteil sich verändert!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</si>
</sst>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\-&quot;€&quot;\ #,##0"/>
    <numFmt numFmtId="44" formatCode="_-&quot;€&quot;\ * #,##0.00_-;\-&quot;€&quot;\ * #,##0.00_-;_-&quot;€&quot;\ * &quot;-&quot;??_-;_-@_-"/>
    <numFmt numFmtId="175" formatCode="[$€-C07]\ #,##0;[Red][$€-C07]\ 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3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41">
    <xf numFmtId="0" fontId="0" fillId="0" borderId="0" xfId="0"/>
    <xf numFmtId="0" fontId="4" fillId="2" borderId="0" xfId="0" applyFont="1" applyFill="1" applyAlignment="1">
      <alignment horizontal="center"/>
    </xf>
    <xf numFmtId="0" fontId="6" fillId="0" borderId="0" xfId="0" applyFont="1"/>
    <xf numFmtId="0" fontId="5" fillId="3" borderId="0" xfId="0" applyFont="1" applyFill="1"/>
    <xf numFmtId="0" fontId="5" fillId="4" borderId="0" xfId="0" applyFont="1" applyFill="1"/>
    <xf numFmtId="6" fontId="5" fillId="3" borderId="0" xfId="0" applyNumberFormat="1" applyFont="1" applyFill="1"/>
    <xf numFmtId="6" fontId="5" fillId="4" borderId="0" xfId="0" applyNumberFormat="1" applyFont="1" applyFill="1"/>
    <xf numFmtId="0" fontId="4" fillId="2" borderId="0" xfId="0" applyFont="1" applyFill="1"/>
    <xf numFmtId="10" fontId="0" fillId="0" borderId="0" xfId="0" applyNumberFormat="1"/>
    <xf numFmtId="9" fontId="7" fillId="3" borderId="0" xfId="0" applyNumberFormat="1" applyFont="1" applyFill="1" applyProtection="1">
      <protection locked="0"/>
    </xf>
    <xf numFmtId="175" fontId="8" fillId="5" borderId="2" xfId="1" applyNumberFormat="1" applyFont="1" applyFill="1" applyBorder="1" applyProtection="1">
      <protection locked="0"/>
    </xf>
    <xf numFmtId="175" fontId="8" fillId="5" borderId="3" xfId="1" applyNumberFormat="1" applyFont="1" applyFill="1" applyBorder="1" applyProtection="1">
      <protection locked="0"/>
    </xf>
    <xf numFmtId="0" fontId="7" fillId="3" borderId="0" xfId="0" applyFont="1" applyFill="1"/>
    <xf numFmtId="0" fontId="9" fillId="0" borderId="1" xfId="2" applyFont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7" borderId="0" xfId="0" applyFont="1" applyFill="1" applyBorder="1"/>
    <xf numFmtId="0" fontId="0" fillId="6" borderId="0" xfId="0" applyFill="1" applyBorder="1" applyProtection="1">
      <protection locked="0"/>
    </xf>
    <xf numFmtId="0" fontId="3" fillId="7" borderId="8" xfId="0" applyFont="1" applyFill="1" applyBorder="1"/>
    <xf numFmtId="0" fontId="0" fillId="7" borderId="0" xfId="0" applyFill="1" applyBorder="1"/>
    <xf numFmtId="0" fontId="6" fillId="0" borderId="0" xfId="0" applyFont="1" applyBorder="1"/>
    <xf numFmtId="0" fontId="10" fillId="0" borderId="4" xfId="0" applyFont="1" applyBorder="1" applyAlignment="1">
      <alignment horizontal="left" vertical="center" indent="2"/>
    </xf>
    <xf numFmtId="0" fontId="3" fillId="7" borderId="7" xfId="0" applyFont="1" applyFill="1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10" fillId="0" borderId="7" xfId="0" applyFont="1" applyBorder="1" applyAlignment="1">
      <alignment horizontal="left" vertical="center" indent="2"/>
    </xf>
    <xf numFmtId="0" fontId="3" fillId="0" borderId="7" xfId="0" applyFont="1" applyBorder="1" applyAlignment="1">
      <alignment horizontal="left" indent="2"/>
    </xf>
    <xf numFmtId="0" fontId="3" fillId="0" borderId="9" xfId="0" applyFont="1" applyBorder="1" applyAlignment="1">
      <alignment horizontal="left" vertical="top" indent="2"/>
    </xf>
    <xf numFmtId="0" fontId="0" fillId="6" borderId="10" xfId="0" applyFill="1" applyBorder="1" applyAlignment="1" applyProtection="1">
      <alignment horizontal="left" vertical="top" indent="2"/>
      <protection locked="0"/>
    </xf>
    <xf numFmtId="0" fontId="0" fillId="0" borderId="10" xfId="0" applyBorder="1" applyAlignment="1">
      <alignment horizontal="left" indent="2"/>
    </xf>
    <xf numFmtId="0" fontId="0" fillId="0" borderId="11" xfId="0" applyBorder="1" applyAlignment="1">
      <alignment horizontal="left" indent="2"/>
    </xf>
    <xf numFmtId="0" fontId="3" fillId="7" borderId="7" xfId="0" quotePrefix="1" applyFont="1" applyFill="1" applyBorder="1" applyAlignment="1">
      <alignment horizontal="left" indent="2"/>
    </xf>
    <xf numFmtId="175" fontId="8" fillId="5" borderId="12" xfId="1" applyNumberFormat="1" applyFont="1" applyFill="1" applyBorder="1" applyProtection="1">
      <protection locked="0"/>
    </xf>
    <xf numFmtId="175" fontId="8" fillId="5" borderId="13" xfId="1" applyNumberFormat="1" applyFont="1" applyFill="1" applyBorder="1" applyProtection="1">
      <protection locked="0"/>
    </xf>
    <xf numFmtId="9" fontId="0" fillId="0" borderId="14" xfId="0" applyNumberFormat="1" applyBorder="1"/>
    <xf numFmtId="9" fontId="0" fillId="0" borderId="15" xfId="0" applyNumberFormat="1" applyBorder="1"/>
    <xf numFmtId="9" fontId="0" fillId="0" borderId="16" xfId="0" applyNumberFormat="1" applyBorder="1"/>
  </cellXfs>
  <cellStyles count="3">
    <cellStyle name="Standard" xfId="0" builtinId="0"/>
    <cellStyle name="Überschrift 1" xfId="2" builtinId="16"/>
    <cellStyle name="Währung" xfId="1" builtinId="4"/>
  </cellStyles>
  <dxfs count="6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Darlehen</a:t>
            </a:r>
            <a:r>
              <a:rPr lang="de-AT" baseline="0"/>
              <a:t> - Rückzahlungen</a:t>
            </a:r>
            <a:endParaRPr lang="de-A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'Darlehen - Zinsatz'!$F$3</c:f>
              <c:strCache>
                <c:ptCount val="1"/>
                <c:pt idx="0">
                  <c:v>Rate/Monat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'Darlehen - Zinsatz'!$E$4:$E$11</c:f>
              <c:numCache>
                <c:formatCode>0%</c:formatCode>
                <c:ptCount val="8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</c:numCache>
            </c:numRef>
          </c:cat>
          <c:val>
            <c:numRef>
              <c:f>'Darlehen - Zinsatz'!$F$4:$F$11</c:f>
              <c:numCache>
                <c:formatCode>[$€-C07]\ #\ ##0;[Red][$€-C07]\ #\ ##0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1-70CB-4484-9D4B-F1EBEDD01867}"/>
            </c:ext>
          </c:extLst>
        </c:ser>
        <c:ser>
          <c:idx val="2"/>
          <c:order val="2"/>
          <c:tx>
            <c:strRef>
              <c:f>'Darlehen - Zinsatz'!$G$3</c:f>
              <c:strCache>
                <c:ptCount val="1"/>
                <c:pt idx="0">
                  <c:v>Zinsanteil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'Darlehen - Zinsatz'!$E$4:$E$11</c:f>
              <c:numCache>
                <c:formatCode>0%</c:formatCode>
                <c:ptCount val="8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</c:numCache>
            </c:numRef>
          </c:cat>
          <c:val>
            <c:numRef>
              <c:f>'Darlehen - Zinsatz'!$G$4:$G$11</c:f>
              <c:numCache>
                <c:formatCode>[$€-C07]\ #\ ##0;[Red][$€-C07]\ #\ ##0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2-70CB-4484-9D4B-F1EBEDD0186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47152335"/>
        <c:axId val="7444985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'Darlehen - Zinsatz'!$E$3</c15:sqref>
                        </c15:formulaRef>
                      </c:ext>
                    </c:extLst>
                    <c:strCache>
                      <c:ptCount val="1"/>
                      <c:pt idx="0">
                        <c:v>Zinssatz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'Darlehen - Zinsatz'!$E$4:$E$11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'Darlehen - Zinsatz'!$E$4:$E$11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0CB-4484-9D4B-F1EBEDD01867}"/>
                  </c:ext>
                </c:extLst>
              </c15:ser>
            </c15:filteredBarSeries>
          </c:ext>
        </c:extLst>
      </c:barChart>
      <c:catAx>
        <c:axId val="647152335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44498527"/>
        <c:crosses val="autoZero"/>
        <c:auto val="1"/>
        <c:lblAlgn val="ctr"/>
        <c:lblOffset val="100"/>
        <c:noMultiLvlLbl val="0"/>
      </c:catAx>
      <c:valAx>
        <c:axId val="744498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€-C07]\ #\ ##0;[Red][$€-C07]\ 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15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Darlehen</a:t>
            </a:r>
            <a:r>
              <a:rPr lang="de-AT" baseline="0"/>
              <a:t> - Rückzahlungen</a:t>
            </a:r>
            <a:endParaRPr lang="de-A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'Darlehen - Zinsatz Lösung'!$F$3</c:f>
              <c:strCache>
                <c:ptCount val="1"/>
                <c:pt idx="0">
                  <c:v>Rate/Monat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'Darlehen - Zinsatz Lösung'!$E$4:$E$11</c:f>
              <c:numCache>
                <c:formatCode>0%</c:formatCode>
                <c:ptCount val="8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</c:numCache>
            </c:numRef>
          </c:cat>
          <c:val>
            <c:numRef>
              <c:f>'Darlehen - Zinsatz Lösung'!$F$4:$F$11</c:f>
              <c:numCache>
                <c:formatCode>[$€-C07]\ #\ ##0;[Red][$€-C07]\ #\ ##0</c:formatCode>
                <c:ptCount val="8"/>
                <c:pt idx="0">
                  <c:v>333</c:v>
                </c:pt>
                <c:pt idx="1">
                  <c:v>377</c:v>
                </c:pt>
                <c:pt idx="2">
                  <c:v>424</c:v>
                </c:pt>
                <c:pt idx="3">
                  <c:v>474</c:v>
                </c:pt>
                <c:pt idx="4">
                  <c:v>528</c:v>
                </c:pt>
                <c:pt idx="5">
                  <c:v>585</c:v>
                </c:pt>
                <c:pt idx="6">
                  <c:v>644</c:v>
                </c:pt>
                <c:pt idx="7">
                  <c:v>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E7-419B-AABD-74F06A042A6A}"/>
            </c:ext>
          </c:extLst>
        </c:ser>
        <c:ser>
          <c:idx val="2"/>
          <c:order val="2"/>
          <c:tx>
            <c:strRef>
              <c:f>'Darlehen - Zinsatz Lösung'!$G$3</c:f>
              <c:strCache>
                <c:ptCount val="1"/>
                <c:pt idx="0">
                  <c:v>Zinsanteil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'Darlehen - Zinsatz Lösung'!$E$4:$E$11</c:f>
              <c:numCache>
                <c:formatCode>0%</c:formatCode>
                <c:ptCount val="8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</c:numCache>
            </c:numRef>
          </c:cat>
          <c:val>
            <c:numRef>
              <c:f>'Darlehen - Zinsatz Lösung'!$G$4:$G$11</c:f>
              <c:numCache>
                <c:formatCode>[$€-C07]\ #\ ##0;[Red][$€-C07]\ #\ ##0</c:formatCode>
                <c:ptCount val="8"/>
                <c:pt idx="0">
                  <c:v>0</c:v>
                </c:pt>
                <c:pt idx="1">
                  <c:v>83</c:v>
                </c:pt>
                <c:pt idx="2">
                  <c:v>167</c:v>
                </c:pt>
                <c:pt idx="3">
                  <c:v>250</c:v>
                </c:pt>
                <c:pt idx="4">
                  <c:v>333</c:v>
                </c:pt>
                <c:pt idx="5">
                  <c:v>417</c:v>
                </c:pt>
                <c:pt idx="6">
                  <c:v>500</c:v>
                </c:pt>
                <c:pt idx="7">
                  <c:v>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E7-419B-AABD-74F06A042A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47152335"/>
        <c:axId val="7444985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'Darlehen - Zinsatz Lösung'!$E$3</c15:sqref>
                        </c15:formulaRef>
                      </c:ext>
                    </c:extLst>
                    <c:strCache>
                      <c:ptCount val="1"/>
                      <c:pt idx="0">
                        <c:v>Zinssatz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de-DE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'Darlehen - Zinsatz Lösung'!$E$4:$E$11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'Darlehen - Zinsatz Lösung'!$E$4:$E$11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0</c:v>
                      </c:pt>
                      <c:pt idx="1">
                        <c:v>0.01</c:v>
                      </c:pt>
                      <c:pt idx="2">
                        <c:v>0.02</c:v>
                      </c:pt>
                      <c:pt idx="3">
                        <c:v>0.03</c:v>
                      </c:pt>
                      <c:pt idx="4">
                        <c:v>0.04</c:v>
                      </c:pt>
                      <c:pt idx="5">
                        <c:v>0.05</c:v>
                      </c:pt>
                      <c:pt idx="6">
                        <c:v>0.06</c:v>
                      </c:pt>
                      <c:pt idx="7">
                        <c:v>7.0000000000000007E-2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3E7-419B-AABD-74F06A042A6A}"/>
                  </c:ext>
                </c:extLst>
              </c15:ser>
            </c15:filteredBarSeries>
          </c:ext>
        </c:extLst>
      </c:barChart>
      <c:catAx>
        <c:axId val="647152335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44498527"/>
        <c:crosses val="autoZero"/>
        <c:auto val="1"/>
        <c:lblAlgn val="ctr"/>
        <c:lblOffset val="100"/>
        <c:noMultiLvlLbl val="0"/>
      </c:catAx>
      <c:valAx>
        <c:axId val="744498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€-C07]\ #\ ##0;[Red][$€-C07]\ 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15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1</xdr:row>
      <xdr:rowOff>71437</xdr:rowOff>
    </xdr:from>
    <xdr:to>
      <xdr:col>14</xdr:col>
      <xdr:colOff>190500</xdr:colOff>
      <xdr:row>13</xdr:row>
      <xdr:rowOff>52387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C0AEDD90-3C30-473D-A935-D7F70EF7AF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1</xdr:row>
      <xdr:rowOff>71437</xdr:rowOff>
    </xdr:from>
    <xdr:to>
      <xdr:col>14</xdr:col>
      <xdr:colOff>190500</xdr:colOff>
      <xdr:row>13</xdr:row>
      <xdr:rowOff>52387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9668034-54CA-48C5-8116-FF558DF8AD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4B71-1F70-4F74-8DE1-2E869A3BF470}">
  <sheetPr>
    <tabColor theme="4" tint="0.59999389629810485"/>
  </sheetPr>
  <dimension ref="A1:I26"/>
  <sheetViews>
    <sheetView tabSelected="1" workbookViewId="0">
      <selection activeCell="I16" sqref="I16"/>
    </sheetView>
  </sheetViews>
  <sheetFormatPr baseColWidth="10" defaultRowHeight="15" x14ac:dyDescent="0.25"/>
  <cols>
    <col min="1" max="1" width="4" customWidth="1"/>
    <col min="2" max="2" width="24.28515625" bestFit="1" customWidth="1"/>
    <col min="3" max="3" width="17.85546875" bestFit="1" customWidth="1"/>
    <col min="6" max="6" width="14.42578125" bestFit="1" customWidth="1"/>
  </cols>
  <sheetData>
    <row r="1" spans="1:9" ht="30" customHeight="1" thickBot="1" x14ac:dyDescent="0.5">
      <c r="B1" s="13" t="s">
        <v>10</v>
      </c>
      <c r="C1" s="13"/>
    </row>
    <row r="2" spans="1:9" ht="15.75" thickTop="1" x14ac:dyDescent="0.25"/>
    <row r="3" spans="1:9" ht="18.75" x14ac:dyDescent="0.3">
      <c r="B3" s="1" t="s">
        <v>0</v>
      </c>
      <c r="C3" s="1"/>
      <c r="E3" s="7" t="s">
        <v>2</v>
      </c>
      <c r="F3" s="7" t="s">
        <v>7</v>
      </c>
      <c r="G3" s="7" t="s">
        <v>9</v>
      </c>
    </row>
    <row r="4" spans="1:9" ht="18.75" x14ac:dyDescent="0.3">
      <c r="B4" s="3" t="s">
        <v>1</v>
      </c>
      <c r="C4" s="5">
        <v>100000</v>
      </c>
      <c r="E4" s="38">
        <v>0</v>
      </c>
      <c r="F4" s="36"/>
      <c r="G4" s="10"/>
    </row>
    <row r="5" spans="1:9" ht="18.75" x14ac:dyDescent="0.3">
      <c r="B5" s="12" t="s">
        <v>2</v>
      </c>
      <c r="C5" s="9">
        <v>0</v>
      </c>
      <c r="E5" s="39">
        <v>0.01</v>
      </c>
      <c r="F5" s="36"/>
      <c r="G5" s="10"/>
    </row>
    <row r="6" spans="1:9" ht="18.75" x14ac:dyDescent="0.3">
      <c r="B6" s="3" t="s">
        <v>3</v>
      </c>
      <c r="C6" s="3">
        <v>25</v>
      </c>
      <c r="E6" s="39">
        <v>0.02</v>
      </c>
      <c r="F6" s="36"/>
      <c r="G6" s="10"/>
    </row>
    <row r="7" spans="1:9" ht="18.75" x14ac:dyDescent="0.3">
      <c r="B7" s="3" t="s">
        <v>4</v>
      </c>
      <c r="C7" s="3">
        <v>12</v>
      </c>
      <c r="E7" s="39">
        <v>0.03</v>
      </c>
      <c r="F7" s="36"/>
      <c r="G7" s="10"/>
    </row>
    <row r="8" spans="1:9" ht="18.75" x14ac:dyDescent="0.3">
      <c r="B8" s="3" t="s">
        <v>5</v>
      </c>
      <c r="C8" s="3">
        <f>C7*C6</f>
        <v>300</v>
      </c>
      <c r="E8" s="39">
        <v>0.04</v>
      </c>
      <c r="F8" s="36"/>
      <c r="G8" s="10"/>
    </row>
    <row r="9" spans="1:9" ht="18.75" x14ac:dyDescent="0.3">
      <c r="B9" s="3" t="s">
        <v>6</v>
      </c>
      <c r="C9" s="3">
        <v>1</v>
      </c>
      <c r="E9" s="39">
        <v>0.05</v>
      </c>
      <c r="F9" s="36"/>
      <c r="G9" s="10"/>
    </row>
    <row r="10" spans="1:9" ht="18.75" x14ac:dyDescent="0.3">
      <c r="B10" s="4" t="s">
        <v>7</v>
      </c>
      <c r="C10" s="6">
        <f>PMT(C5/C7,C6*C7,-C4)</f>
        <v>333.33333333333331</v>
      </c>
      <c r="E10" s="39">
        <v>0.06</v>
      </c>
      <c r="F10" s="37"/>
      <c r="G10" s="11"/>
    </row>
    <row r="11" spans="1:9" ht="18.75" x14ac:dyDescent="0.3">
      <c r="B11" s="4" t="s">
        <v>8</v>
      </c>
      <c r="C11" s="6">
        <f>PPMT(C5/C7,C9,C6*C7,-C4)</f>
        <v>333.33333333333331</v>
      </c>
      <c r="E11" s="40">
        <v>7.0000000000000007E-2</v>
      </c>
      <c r="F11" s="37"/>
      <c r="G11" s="11"/>
    </row>
    <row r="12" spans="1:9" ht="18.75" x14ac:dyDescent="0.3">
      <c r="B12" s="4" t="s">
        <v>9</v>
      </c>
      <c r="C12" s="6">
        <f>C10-C11</f>
        <v>0</v>
      </c>
      <c r="E12" s="8"/>
    </row>
    <row r="14" spans="1:9" ht="23.25" x14ac:dyDescent="0.25">
      <c r="A14" s="17"/>
      <c r="B14" s="26" t="s">
        <v>15</v>
      </c>
      <c r="C14" s="14"/>
      <c r="D14" s="14"/>
      <c r="E14" s="14"/>
      <c r="F14" s="14"/>
      <c r="G14" s="15"/>
      <c r="H14" s="17"/>
      <c r="I14" s="17"/>
    </row>
    <row r="15" spans="1:9" ht="18.75" x14ac:dyDescent="0.3">
      <c r="A15" s="25"/>
      <c r="B15" s="35" t="s">
        <v>17</v>
      </c>
      <c r="C15" s="21"/>
      <c r="D15" s="21"/>
      <c r="E15" s="21"/>
      <c r="F15" s="21"/>
      <c r="G15" s="23"/>
      <c r="H15" s="17"/>
      <c r="I15" s="17"/>
    </row>
    <row r="16" spans="1:9" x14ac:dyDescent="0.25">
      <c r="A16" s="17"/>
      <c r="B16" s="35" t="s">
        <v>16</v>
      </c>
      <c r="C16" s="21"/>
      <c r="D16" s="21"/>
      <c r="E16" s="21"/>
      <c r="F16" s="21"/>
      <c r="G16" s="23"/>
      <c r="H16" s="17"/>
      <c r="I16" s="17"/>
    </row>
    <row r="17" spans="1:9" x14ac:dyDescent="0.25">
      <c r="A17" s="17"/>
      <c r="B17" s="28"/>
      <c r="C17" s="17"/>
      <c r="D17" s="17"/>
      <c r="E17" s="17"/>
      <c r="F17" s="17"/>
      <c r="G17" s="16"/>
      <c r="H17" s="17"/>
      <c r="I17" s="17"/>
    </row>
    <row r="18" spans="1:9" ht="23.25" x14ac:dyDescent="0.25">
      <c r="A18" s="17"/>
      <c r="B18" s="29" t="s">
        <v>13</v>
      </c>
      <c r="C18" s="17"/>
      <c r="D18" s="17"/>
      <c r="E18" s="17"/>
      <c r="F18" s="17"/>
      <c r="G18" s="16"/>
      <c r="H18" s="17"/>
      <c r="I18" s="17"/>
    </row>
    <row r="19" spans="1:9" x14ac:dyDescent="0.25">
      <c r="A19" s="17"/>
      <c r="B19" s="27" t="s">
        <v>11</v>
      </c>
      <c r="C19" s="21"/>
      <c r="D19" s="21"/>
      <c r="E19" s="21"/>
      <c r="F19" s="24"/>
      <c r="G19" s="23"/>
      <c r="H19" s="17"/>
      <c r="I19" s="17"/>
    </row>
    <row r="20" spans="1:9" x14ac:dyDescent="0.25">
      <c r="A20" s="17"/>
      <c r="B20" s="30" t="s">
        <v>12</v>
      </c>
      <c r="C20" s="22"/>
      <c r="D20" s="17"/>
      <c r="E20" s="17"/>
      <c r="F20" s="17"/>
      <c r="G20" s="16"/>
      <c r="H20" s="17"/>
      <c r="I20" s="17"/>
    </row>
    <row r="21" spans="1:9" x14ac:dyDescent="0.25">
      <c r="A21" s="17"/>
      <c r="B21" s="28"/>
      <c r="C21" s="17"/>
      <c r="D21" s="17"/>
      <c r="E21" s="17"/>
      <c r="F21" s="17"/>
      <c r="G21" s="16"/>
      <c r="H21" s="17"/>
      <c r="I21" s="17"/>
    </row>
    <row r="22" spans="1:9" x14ac:dyDescent="0.25">
      <c r="A22" s="17"/>
      <c r="B22" s="27" t="s">
        <v>14</v>
      </c>
      <c r="C22" s="21"/>
      <c r="D22" s="21"/>
      <c r="E22" s="21"/>
      <c r="F22" s="24"/>
      <c r="G22" s="23"/>
      <c r="H22" s="17"/>
      <c r="I22" s="17"/>
    </row>
    <row r="23" spans="1:9" ht="18" customHeight="1" x14ac:dyDescent="0.25">
      <c r="A23" s="17"/>
      <c r="B23" s="31" t="s">
        <v>12</v>
      </c>
      <c r="C23" s="32"/>
      <c r="D23" s="33"/>
      <c r="E23" s="33"/>
      <c r="F23" s="33"/>
      <c r="G23" s="34"/>
      <c r="H23" s="17"/>
      <c r="I23" s="17"/>
    </row>
    <row r="24" spans="1:9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x14ac:dyDescent="0.25">
      <c r="A26" s="17"/>
      <c r="B26" s="17"/>
      <c r="C26" s="17"/>
      <c r="D26" s="17"/>
      <c r="E26" s="17"/>
      <c r="F26" s="17"/>
      <c r="G26" s="17"/>
      <c r="H26" s="17"/>
      <c r="I26" s="17"/>
    </row>
  </sheetData>
  <mergeCells count="2">
    <mergeCell ref="B3:C3"/>
    <mergeCell ref="B1:C1"/>
  </mergeCells>
  <conditionalFormatting sqref="C20">
    <cfRule type="cellIs" dxfId="5" priority="2" operator="equal">
      <formula>4</formula>
    </cfRule>
  </conditionalFormatting>
  <conditionalFormatting sqref="C23">
    <cfRule type="cellIs" dxfId="4" priority="1" operator="equal">
      <formula>7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47B4-1138-480F-BE46-6C01FE26A5AE}">
  <sheetPr>
    <tabColor theme="5" tint="0.39997558519241921"/>
  </sheetPr>
  <dimension ref="A1:J28"/>
  <sheetViews>
    <sheetView workbookViewId="0">
      <selection activeCell="E46" sqref="E46"/>
    </sheetView>
  </sheetViews>
  <sheetFormatPr baseColWidth="10" defaultRowHeight="15" x14ac:dyDescent="0.25"/>
  <cols>
    <col min="1" max="1" width="4" customWidth="1"/>
    <col min="2" max="2" width="24.28515625" bestFit="1" customWidth="1"/>
    <col min="3" max="3" width="17.85546875" bestFit="1" customWidth="1"/>
    <col min="6" max="6" width="14.42578125" bestFit="1" customWidth="1"/>
  </cols>
  <sheetData>
    <row r="1" spans="1:10" ht="30" customHeight="1" thickBot="1" x14ac:dyDescent="0.5">
      <c r="B1" s="13" t="s">
        <v>10</v>
      </c>
      <c r="C1" s="13"/>
    </row>
    <row r="2" spans="1:10" ht="15.75" thickTop="1" x14ac:dyDescent="0.25"/>
    <row r="3" spans="1:10" ht="18.75" x14ac:dyDescent="0.3">
      <c r="B3" s="1" t="s">
        <v>0</v>
      </c>
      <c r="C3" s="1"/>
    </row>
    <row r="4" spans="1:10" ht="18.75" x14ac:dyDescent="0.3">
      <c r="B4" s="3" t="s">
        <v>1</v>
      </c>
      <c r="C4" s="5">
        <v>100000</v>
      </c>
    </row>
    <row r="5" spans="1:10" ht="18.75" x14ac:dyDescent="0.3">
      <c r="B5" s="12" t="s">
        <v>2</v>
      </c>
      <c r="C5" s="9">
        <v>0.06</v>
      </c>
    </row>
    <row r="6" spans="1:10" ht="18.75" x14ac:dyDescent="0.3">
      <c r="B6" s="12" t="s">
        <v>3</v>
      </c>
      <c r="C6" s="12">
        <v>25</v>
      </c>
    </row>
    <row r="7" spans="1:10" ht="18.75" x14ac:dyDescent="0.3">
      <c r="B7" s="3" t="s">
        <v>4</v>
      </c>
      <c r="C7" s="3">
        <v>12</v>
      </c>
    </row>
    <row r="8" spans="1:10" ht="18.75" x14ac:dyDescent="0.3">
      <c r="B8" s="3" t="s">
        <v>5</v>
      </c>
      <c r="C8" s="3">
        <f>C7*C6</f>
        <v>300</v>
      </c>
    </row>
    <row r="9" spans="1:10" ht="18.75" x14ac:dyDescent="0.3">
      <c r="B9" s="3" t="s">
        <v>6</v>
      </c>
      <c r="C9" s="3">
        <v>1</v>
      </c>
    </row>
    <row r="10" spans="1:10" ht="18.75" x14ac:dyDescent="0.3">
      <c r="B10" s="4" t="s">
        <v>7</v>
      </c>
      <c r="C10" s="6">
        <f>PMT(C5/C7,C6*C7,-C4)</f>
        <v>644.30140148550856</v>
      </c>
    </row>
    <row r="11" spans="1:10" ht="18.75" x14ac:dyDescent="0.3">
      <c r="B11" s="4" t="s">
        <v>8</v>
      </c>
      <c r="C11" s="6">
        <f>PPMT(C5/C7,C9,C6*C7,-C4)</f>
        <v>144.30140148550853</v>
      </c>
    </row>
    <row r="12" spans="1:10" ht="18.75" x14ac:dyDescent="0.3">
      <c r="B12" s="4" t="s">
        <v>9</v>
      </c>
      <c r="C12" s="6">
        <f>C10-C11</f>
        <v>500</v>
      </c>
      <c r="E12" s="8"/>
    </row>
    <row r="15" spans="1:10" ht="23.25" x14ac:dyDescent="0.3">
      <c r="A15" s="2"/>
      <c r="B15" s="26" t="s">
        <v>15</v>
      </c>
      <c r="C15" s="14"/>
      <c r="D15" s="14"/>
      <c r="E15" s="14"/>
      <c r="F15" s="14"/>
      <c r="G15" s="14"/>
      <c r="H15" s="15"/>
      <c r="I15" s="17"/>
      <c r="J15" s="17"/>
    </row>
    <row r="16" spans="1:10" x14ac:dyDescent="0.25">
      <c r="B16" s="35" t="s">
        <v>18</v>
      </c>
      <c r="C16" s="21"/>
      <c r="D16" s="21"/>
      <c r="E16" s="21"/>
      <c r="F16" s="21"/>
      <c r="G16" s="21"/>
      <c r="H16" s="23"/>
      <c r="I16" s="17"/>
      <c r="J16" s="17"/>
    </row>
    <row r="17" spans="2:10" x14ac:dyDescent="0.25">
      <c r="B17" s="18"/>
      <c r="C17" s="19"/>
      <c r="D17" s="19"/>
      <c r="E17" s="19"/>
      <c r="F17" s="19"/>
      <c r="G17" s="19"/>
      <c r="H17" s="20"/>
      <c r="I17" s="17"/>
      <c r="J17" s="17"/>
    </row>
    <row r="18" spans="2:10" x14ac:dyDescent="0.25">
      <c r="I18" s="17"/>
      <c r="J18" s="17"/>
    </row>
    <row r="19" spans="2:10" x14ac:dyDescent="0.25">
      <c r="I19" s="17"/>
      <c r="J19" s="17"/>
    </row>
    <row r="20" spans="2:10" x14ac:dyDescent="0.25">
      <c r="I20" s="17"/>
      <c r="J20" s="17"/>
    </row>
    <row r="21" spans="2:10" x14ac:dyDescent="0.25">
      <c r="I21" s="17"/>
      <c r="J21" s="17"/>
    </row>
    <row r="22" spans="2:10" x14ac:dyDescent="0.25">
      <c r="I22" s="17"/>
      <c r="J22" s="17"/>
    </row>
    <row r="23" spans="2:10" x14ac:dyDescent="0.25">
      <c r="I23" s="17"/>
      <c r="J23" s="17"/>
    </row>
    <row r="24" spans="2:10" x14ac:dyDescent="0.25">
      <c r="I24" s="17"/>
      <c r="J24" s="17"/>
    </row>
    <row r="25" spans="2:10" x14ac:dyDescent="0.25">
      <c r="I25" s="17"/>
      <c r="J25" s="17"/>
    </row>
    <row r="26" spans="2:10" x14ac:dyDescent="0.25">
      <c r="B26" s="17"/>
      <c r="C26" s="17"/>
      <c r="D26" s="17"/>
      <c r="E26" s="17"/>
      <c r="F26" s="17"/>
      <c r="G26" s="17"/>
      <c r="H26" s="17"/>
      <c r="I26" s="17"/>
      <c r="J26" s="17"/>
    </row>
    <row r="27" spans="2:10" x14ac:dyDescent="0.25">
      <c r="B27" s="17"/>
      <c r="C27" s="17"/>
      <c r="D27" s="17"/>
      <c r="E27" s="17"/>
      <c r="F27" s="17"/>
      <c r="G27" s="17"/>
      <c r="H27" s="17"/>
      <c r="I27" s="17"/>
      <c r="J27" s="17"/>
    </row>
    <row r="28" spans="2:10" x14ac:dyDescent="0.25"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2">
    <mergeCell ref="B1:C1"/>
    <mergeCell ref="B3:C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A9DC-9F84-47CD-9435-348851A06F28}">
  <sheetPr>
    <tabColor theme="7" tint="0.39997558519241921"/>
  </sheetPr>
  <dimension ref="A1:I26"/>
  <sheetViews>
    <sheetView workbookViewId="0">
      <selection activeCell="L46" sqref="L46"/>
    </sheetView>
  </sheetViews>
  <sheetFormatPr baseColWidth="10" defaultRowHeight="15" x14ac:dyDescent="0.25"/>
  <cols>
    <col min="1" max="1" width="4" customWidth="1"/>
    <col min="2" max="2" width="24.28515625" bestFit="1" customWidth="1"/>
    <col min="3" max="3" width="17.85546875" bestFit="1" customWidth="1"/>
    <col min="6" max="6" width="14.42578125" bestFit="1" customWidth="1"/>
  </cols>
  <sheetData>
    <row r="1" spans="1:9" ht="30" customHeight="1" thickBot="1" x14ac:dyDescent="0.5">
      <c r="B1" s="13" t="s">
        <v>10</v>
      </c>
      <c r="C1" s="13"/>
    </row>
    <row r="2" spans="1:9" ht="15.75" thickTop="1" x14ac:dyDescent="0.25"/>
    <row r="3" spans="1:9" ht="18.75" x14ac:dyDescent="0.3">
      <c r="B3" s="1" t="s">
        <v>0</v>
      </c>
      <c r="C3" s="1"/>
      <c r="E3" s="7" t="s">
        <v>2</v>
      </c>
      <c r="F3" s="7" t="s">
        <v>7</v>
      </c>
      <c r="G3" s="7" t="s">
        <v>9</v>
      </c>
    </row>
    <row r="4" spans="1:9" ht="18.75" x14ac:dyDescent="0.3">
      <c r="B4" s="3" t="s">
        <v>1</v>
      </c>
      <c r="C4" s="5">
        <v>100000</v>
      </c>
      <c r="E4" s="38">
        <v>0</v>
      </c>
      <c r="F4" s="36">
        <v>333</v>
      </c>
      <c r="G4" s="10">
        <v>0</v>
      </c>
    </row>
    <row r="5" spans="1:9" ht="18.75" x14ac:dyDescent="0.3">
      <c r="B5" s="12" t="s">
        <v>2</v>
      </c>
      <c r="C5" s="9">
        <v>0</v>
      </c>
      <c r="E5" s="39">
        <v>0.01</v>
      </c>
      <c r="F5" s="36">
        <v>377</v>
      </c>
      <c r="G5" s="10">
        <v>83</v>
      </c>
    </row>
    <row r="6" spans="1:9" ht="18.75" x14ac:dyDescent="0.3">
      <c r="B6" s="3" t="s">
        <v>3</v>
      </c>
      <c r="C6" s="3">
        <v>25</v>
      </c>
      <c r="E6" s="39">
        <v>0.02</v>
      </c>
      <c r="F6" s="36">
        <v>424</v>
      </c>
      <c r="G6" s="10">
        <v>167</v>
      </c>
    </row>
    <row r="7" spans="1:9" ht="18.75" x14ac:dyDescent="0.3">
      <c r="B7" s="3" t="s">
        <v>4</v>
      </c>
      <c r="C7" s="3">
        <v>12</v>
      </c>
      <c r="E7" s="39">
        <v>0.03</v>
      </c>
      <c r="F7" s="36">
        <v>474</v>
      </c>
      <c r="G7" s="10">
        <v>250</v>
      </c>
    </row>
    <row r="8" spans="1:9" ht="18.75" x14ac:dyDescent="0.3">
      <c r="B8" s="3" t="s">
        <v>5</v>
      </c>
      <c r="C8" s="3">
        <f>C7*C6</f>
        <v>300</v>
      </c>
      <c r="E8" s="39">
        <v>0.04</v>
      </c>
      <c r="F8" s="36">
        <v>528</v>
      </c>
      <c r="G8" s="10">
        <v>333</v>
      </c>
    </row>
    <row r="9" spans="1:9" ht="18.75" x14ac:dyDescent="0.3">
      <c r="B9" s="3" t="s">
        <v>6</v>
      </c>
      <c r="C9" s="3">
        <v>1</v>
      </c>
      <c r="E9" s="39">
        <v>0.05</v>
      </c>
      <c r="F9" s="36">
        <v>585</v>
      </c>
      <c r="G9" s="10">
        <v>417</v>
      </c>
    </row>
    <row r="10" spans="1:9" ht="18.75" x14ac:dyDescent="0.3">
      <c r="B10" s="4" t="s">
        <v>7</v>
      </c>
      <c r="C10" s="6">
        <f>PMT(C5/C7,C6*C7,-C4)</f>
        <v>333.33333333333331</v>
      </c>
      <c r="E10" s="39">
        <v>0.06</v>
      </c>
      <c r="F10" s="37">
        <v>644</v>
      </c>
      <c r="G10" s="11">
        <v>500</v>
      </c>
    </row>
    <row r="11" spans="1:9" ht="18.75" x14ac:dyDescent="0.3">
      <c r="B11" s="4" t="s">
        <v>8</v>
      </c>
      <c r="C11" s="6">
        <f>PPMT(C5/C7,C9,C6*C7,-C4)</f>
        <v>333.33333333333331</v>
      </c>
      <c r="E11" s="40">
        <v>7.0000000000000007E-2</v>
      </c>
      <c r="F11" s="37">
        <v>707</v>
      </c>
      <c r="G11" s="11">
        <v>583</v>
      </c>
    </row>
    <row r="12" spans="1:9" ht="18.75" x14ac:dyDescent="0.3">
      <c r="B12" s="4" t="s">
        <v>9</v>
      </c>
      <c r="C12" s="6">
        <f>C10-C11</f>
        <v>0</v>
      </c>
      <c r="E12" s="8"/>
    </row>
    <row r="14" spans="1:9" ht="23.25" x14ac:dyDescent="0.25">
      <c r="A14" s="17"/>
      <c r="B14" s="26" t="s">
        <v>15</v>
      </c>
      <c r="C14" s="14"/>
      <c r="D14" s="14"/>
      <c r="E14" s="14"/>
      <c r="F14" s="14"/>
      <c r="G14" s="15"/>
      <c r="H14" s="17"/>
      <c r="I14" s="17"/>
    </row>
    <row r="15" spans="1:9" ht="18.75" x14ac:dyDescent="0.3">
      <c r="A15" s="25"/>
      <c r="B15" s="35" t="s">
        <v>17</v>
      </c>
      <c r="C15" s="21"/>
      <c r="D15" s="21"/>
      <c r="E15" s="21"/>
      <c r="F15" s="21"/>
      <c r="G15" s="23"/>
      <c r="H15" s="17"/>
      <c r="I15" s="17"/>
    </row>
    <row r="16" spans="1:9" x14ac:dyDescent="0.25">
      <c r="A16" s="17"/>
      <c r="B16" s="35" t="s">
        <v>16</v>
      </c>
      <c r="C16" s="21"/>
      <c r="D16" s="21"/>
      <c r="E16" s="21"/>
      <c r="F16" s="21"/>
      <c r="G16" s="23"/>
      <c r="H16" s="17"/>
      <c r="I16" s="17"/>
    </row>
    <row r="17" spans="1:9" x14ac:dyDescent="0.25">
      <c r="A17" s="17"/>
      <c r="B17" s="28"/>
      <c r="C17" s="17"/>
      <c r="D17" s="17"/>
      <c r="E17" s="17"/>
      <c r="F17" s="17"/>
      <c r="G17" s="16"/>
      <c r="H17" s="17"/>
      <c r="I17" s="17"/>
    </row>
    <row r="18" spans="1:9" ht="23.25" x14ac:dyDescent="0.25">
      <c r="A18" s="17"/>
      <c r="B18" s="29" t="s">
        <v>13</v>
      </c>
      <c r="C18" s="17"/>
      <c r="D18" s="17"/>
      <c r="E18" s="17"/>
      <c r="F18" s="17"/>
      <c r="G18" s="16"/>
      <c r="H18" s="17"/>
      <c r="I18" s="17"/>
    </row>
    <row r="19" spans="1:9" x14ac:dyDescent="0.25">
      <c r="A19" s="17"/>
      <c r="B19" s="27" t="s">
        <v>11</v>
      </c>
      <c r="C19" s="21"/>
      <c r="D19" s="21"/>
      <c r="E19" s="21"/>
      <c r="F19" s="24"/>
      <c r="G19" s="23"/>
      <c r="H19" s="17"/>
      <c r="I19" s="17"/>
    </row>
    <row r="20" spans="1:9" x14ac:dyDescent="0.25">
      <c r="A20" s="17"/>
      <c r="B20" s="30" t="s">
        <v>12</v>
      </c>
      <c r="C20" s="22"/>
      <c r="D20" s="17"/>
      <c r="E20" s="17"/>
      <c r="F20" s="17"/>
      <c r="G20" s="16"/>
      <c r="H20" s="17"/>
      <c r="I20" s="17"/>
    </row>
    <row r="21" spans="1:9" x14ac:dyDescent="0.25">
      <c r="A21" s="17"/>
      <c r="B21" s="28"/>
      <c r="C21" s="17"/>
      <c r="D21" s="17"/>
      <c r="E21" s="17"/>
      <c r="F21" s="17"/>
      <c r="G21" s="16"/>
      <c r="H21" s="17"/>
      <c r="I21" s="17"/>
    </row>
    <row r="22" spans="1:9" x14ac:dyDescent="0.25">
      <c r="A22" s="17"/>
      <c r="B22" s="27" t="s">
        <v>14</v>
      </c>
      <c r="C22" s="21"/>
      <c r="D22" s="21"/>
      <c r="E22" s="21"/>
      <c r="F22" s="24"/>
      <c r="G22" s="23"/>
      <c r="H22" s="17"/>
      <c r="I22" s="17"/>
    </row>
    <row r="23" spans="1:9" ht="18" customHeight="1" x14ac:dyDescent="0.25">
      <c r="A23" s="17"/>
      <c r="B23" s="31" t="s">
        <v>12</v>
      </c>
      <c r="C23" s="32"/>
      <c r="D23" s="33"/>
      <c r="E23" s="33"/>
      <c r="F23" s="33"/>
      <c r="G23" s="34"/>
      <c r="H23" s="17"/>
      <c r="I23" s="17"/>
    </row>
    <row r="24" spans="1:9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x14ac:dyDescent="0.25">
      <c r="A26" s="17"/>
      <c r="B26" s="17"/>
      <c r="C26" s="17"/>
      <c r="D26" s="17"/>
      <c r="E26" s="17"/>
      <c r="F26" s="17"/>
      <c r="G26" s="17"/>
      <c r="H26" s="17"/>
      <c r="I26" s="17"/>
    </row>
  </sheetData>
  <mergeCells count="2">
    <mergeCell ref="B1:C1"/>
    <mergeCell ref="B3:C3"/>
  </mergeCells>
  <conditionalFormatting sqref="C20">
    <cfRule type="cellIs" dxfId="1" priority="2" operator="equal">
      <formula>4</formula>
    </cfRule>
  </conditionalFormatting>
  <conditionalFormatting sqref="C23">
    <cfRule type="cellIs" dxfId="0" priority="1" operator="equal">
      <formula>7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E97858-36AB-4C3D-A850-D07BBA1D9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A155F-98C5-4A1E-916B-853D3F8A5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A21BC3-6925-4C33-97CE-4E42BFBFD1B5}">
  <ds:schemaRefs>
    <ds:schemaRef ds:uri="http://schemas.microsoft.com/office/2006/metadata/properties"/>
    <ds:schemaRef ds:uri="8baa7261-70d0-45ca-b925-0e0e2c0f4054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90dcfa79-2d89-47ef-bc80-866a5b3e31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Darlehen - Zinsatz</vt:lpstr>
      <vt:lpstr>Darlehen - Ausprobieren</vt:lpstr>
      <vt:lpstr>Darlehen - Zinsatz 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2023-02-17T16:46:26Z</dcterms:created>
  <dcterms:modified xsi:type="dcterms:W3CDTF">2023-02-17T18:08:24Z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