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xAdmin\Dropbox\Easy4me\_FTP_Easy4Me_Neu\workfiles\m4\11 excel_neu\"/>
    </mc:Choice>
  </mc:AlternateContent>
  <xr:revisionPtr revIDLastSave="0" documentId="13_ncr:1_{D6C28914-0B37-488F-BDDD-C2718CB37C9A}" xr6:coauthVersionLast="46" xr6:coauthVersionMax="46" xr10:uidLastSave="{00000000-0000-0000-0000-000000000000}"/>
  <bookViews>
    <workbookView xWindow="-118" yWindow="-118" windowWidth="25370" windowHeight="15330" tabRatio="808" xr2:uid="{00000000-000D-0000-FFFF-FFFF00000000}"/>
  </bookViews>
  <sheets>
    <sheet name="Lotto" sheetId="6" r:id="rId1"/>
    <sheet name="Kunden2" sheetId="13" r:id="rId2"/>
    <sheet name="Gemüse" sheetId="2" r:id="rId3"/>
    <sheet name="Filme" sheetId="5" r:id="rId4"/>
    <sheet name="Umsätze" sheetId="14" r:id="rId5"/>
    <sheet name="Bus" sheetId="1" r:id="rId6"/>
    <sheet name="Säulendiagramm" sheetId="16" r:id="rId7"/>
    <sheet name="Bus 2021" sheetId="15" r:id="rId8"/>
  </sheets>
  <definedNames>
    <definedName name="_xlnm.Print_Titles" localSheetId="1">Kunden2!$3:$3</definedName>
  </definedNames>
  <calcPr calcId="191029"/>
</workbook>
</file>

<file path=xl/calcChain.xml><?xml version="1.0" encoding="utf-8"?>
<calcChain xmlns="http://schemas.openxmlformats.org/spreadsheetml/2006/main">
  <c r="B10" i="15" l="1"/>
  <c r="B10" i="1"/>
  <c r="E4" i="2"/>
  <c r="E5" i="2"/>
  <c r="E6" i="2"/>
  <c r="E7" i="2"/>
  <c r="E3" i="2"/>
  <c r="D100" i="13"/>
  <c r="E100" i="13"/>
  <c r="D101" i="13"/>
  <c r="E101" i="13"/>
  <c r="D102" i="13"/>
  <c r="E102" i="13"/>
  <c r="D103" i="13"/>
  <c r="E103" i="13"/>
  <c r="C102" i="13"/>
  <c r="C101" i="13"/>
  <c r="C100" i="13"/>
  <c r="C103" i="13" l="1"/>
  <c r="D4" i="6" l="1"/>
  <c r="D5" i="6"/>
  <c r="D6" i="6"/>
  <c r="D3" i="6"/>
  <c r="C4" i="6"/>
  <c r="C5" i="6"/>
  <c r="C6" i="6"/>
  <c r="B7" i="6"/>
  <c r="C3" i="6" s="1"/>
</calcChain>
</file>

<file path=xl/sharedStrings.xml><?xml version="1.0" encoding="utf-8"?>
<sst xmlns="http://schemas.openxmlformats.org/spreadsheetml/2006/main" count="377" uniqueCount="302">
  <si>
    <t>Fernreisen mit dem Bus</t>
  </si>
  <si>
    <t>Anzahl der Fahrten nach</t>
  </si>
  <si>
    <t>Hamburg</t>
  </si>
  <si>
    <t>Paris</t>
  </si>
  <si>
    <t>Stockholm</t>
  </si>
  <si>
    <t>Oslo</t>
  </si>
  <si>
    <t>Madrid</t>
  </si>
  <si>
    <t>Rom</t>
  </si>
  <si>
    <t>Gesamt</t>
  </si>
  <si>
    <t>Gemüselager</t>
  </si>
  <si>
    <t>Nummer</t>
  </si>
  <si>
    <t>Produkte</t>
  </si>
  <si>
    <t>Bestand in kg</t>
  </si>
  <si>
    <t>Kartoffel</t>
  </si>
  <si>
    <t>Karotten</t>
  </si>
  <si>
    <t>Tomaten</t>
  </si>
  <si>
    <t>Zwiebel</t>
  </si>
  <si>
    <t>Rüben</t>
  </si>
  <si>
    <t>Anteile (%)</t>
  </si>
  <si>
    <t>Susi</t>
  </si>
  <si>
    <t>Hans</t>
  </si>
  <si>
    <t>Max</t>
  </si>
  <si>
    <t>Anna</t>
  </si>
  <si>
    <t xml:space="preserve">Betrag </t>
  </si>
  <si>
    <t>Gewinn</t>
  </si>
  <si>
    <t>Kunden</t>
  </si>
  <si>
    <t>Name</t>
  </si>
  <si>
    <t>Titel</t>
  </si>
  <si>
    <t>Länge (min)</t>
  </si>
  <si>
    <t>Stichwort</t>
  </si>
  <si>
    <t>für Kinder geeignet</t>
  </si>
  <si>
    <t>aufgenommen am</t>
  </si>
  <si>
    <t>Asterix in Rom</t>
  </si>
  <si>
    <t>Zeichentrick</t>
  </si>
  <si>
    <t>Pumuckl 1</t>
  </si>
  <si>
    <t>Kinderfilm</t>
  </si>
  <si>
    <t>Pumuckl 2</t>
  </si>
  <si>
    <t>Biene Maya 1</t>
  </si>
  <si>
    <t>Ein Hund namens Beethoven</t>
  </si>
  <si>
    <t>Spielfilm</t>
  </si>
  <si>
    <t>Das Gasthaus an der Themse</t>
  </si>
  <si>
    <t>Krimi</t>
  </si>
  <si>
    <t>Reisemagazin</t>
  </si>
  <si>
    <t>Reisen</t>
  </si>
  <si>
    <t>Columbo</t>
  </si>
  <si>
    <t>Tatort</t>
  </si>
  <si>
    <t>Tom und Jerry</t>
  </si>
  <si>
    <t>Der Kommissar</t>
  </si>
  <si>
    <t>Der Alte</t>
  </si>
  <si>
    <t>Ein Krokodil zum Küssen</t>
  </si>
  <si>
    <t>Landmaus und Stadtmaus</t>
  </si>
  <si>
    <t>Weißblaue Geschichten</t>
  </si>
  <si>
    <t>Serie</t>
  </si>
  <si>
    <t>Wo bitte geht's nach Hollywood?</t>
  </si>
  <si>
    <t>Komödie</t>
  </si>
  <si>
    <t>Nils Holgerson</t>
  </si>
  <si>
    <t>Crocodile Dundee</t>
  </si>
  <si>
    <t>Wildes Baltikum</t>
  </si>
  <si>
    <t>Universum</t>
  </si>
  <si>
    <t>Mein Papa mit der kalten Schnauze</t>
  </si>
  <si>
    <t>Reich und schön</t>
  </si>
  <si>
    <t>Die Liebe meines Lebens</t>
  </si>
  <si>
    <t>Nilkreuzfahrt</t>
  </si>
  <si>
    <t>Zwei Männer und ein Baby</t>
  </si>
  <si>
    <t>Grand Canyon</t>
  </si>
  <si>
    <t>Kommissar Rex</t>
  </si>
  <si>
    <t>Tunesien</t>
  </si>
  <si>
    <t>Zwillinge</t>
  </si>
  <si>
    <t>Amazonas 1</t>
  </si>
  <si>
    <t>Amazonas 2</t>
  </si>
  <si>
    <t>Only You</t>
  </si>
  <si>
    <t>Timon und Pumbaa</t>
  </si>
  <si>
    <t>Sahara</t>
  </si>
  <si>
    <t>Jim Knopf</t>
  </si>
  <si>
    <t>Kauf dir einen bunten Luftballon</t>
  </si>
  <si>
    <t>Keine Angst vor großen Tieren</t>
  </si>
  <si>
    <t>Die Millionenshow</t>
  </si>
  <si>
    <t>Quiz</t>
  </si>
  <si>
    <t>Eine fürs Leben</t>
  </si>
  <si>
    <t>Wohin die Liebe fällt</t>
  </si>
  <si>
    <t>Geraubte Küsse</t>
  </si>
  <si>
    <t>Derrick</t>
  </si>
  <si>
    <t>Die Quiz Show</t>
  </si>
  <si>
    <t>Stiller Sturm</t>
  </si>
  <si>
    <t>Voyages, Voyages</t>
  </si>
  <si>
    <t>Die dritte Generation</t>
  </si>
  <si>
    <t>Der Landarzt</t>
  </si>
  <si>
    <t>Wer wird Millionär</t>
  </si>
  <si>
    <t>Ein Zwilling zu viel</t>
  </si>
  <si>
    <t>Tränen der Erinnerung</t>
  </si>
  <si>
    <t>Pumuckl 3</t>
  </si>
  <si>
    <t>Schneewittchen</t>
  </si>
  <si>
    <t>Löwenzahn</t>
  </si>
  <si>
    <t>Platoon</t>
  </si>
  <si>
    <t>Flipper</t>
  </si>
  <si>
    <t>Kein Weg zurück</t>
  </si>
  <si>
    <t>Grönland</t>
  </si>
  <si>
    <t>Sag es mit Musik</t>
  </si>
  <si>
    <t>Samt und Seide</t>
  </si>
  <si>
    <t>Mord ist ihr Hobby</t>
  </si>
  <si>
    <t>Fuvivode</t>
  </si>
  <si>
    <t>Henryk</t>
  </si>
  <si>
    <t>Werner</t>
  </si>
  <si>
    <t>Danilo</t>
  </si>
  <si>
    <t>Cirevareson</t>
  </si>
  <si>
    <t>Ernst-Dieter</t>
  </si>
  <si>
    <t>Kitusade</t>
  </si>
  <si>
    <t>Jessika</t>
  </si>
  <si>
    <t>Notugrode</t>
  </si>
  <si>
    <t>Ulla</t>
  </si>
  <si>
    <t>Cudodihein</t>
  </si>
  <si>
    <t>Eleonora</t>
  </si>
  <si>
    <t>Südusadestein</t>
  </si>
  <si>
    <t>Woldemar</t>
  </si>
  <si>
    <t>Sodosegemeiner</t>
  </si>
  <si>
    <t>Claudia</t>
  </si>
  <si>
    <t>Hatigate</t>
  </si>
  <si>
    <t>Jeannette</t>
  </si>
  <si>
    <t>Tövoplaustein</t>
  </si>
  <si>
    <t>Margarete</t>
  </si>
  <si>
    <t>Wusesade</t>
  </si>
  <si>
    <t>Franka</t>
  </si>
  <si>
    <t>Vätifaremüller</t>
  </si>
  <si>
    <t>Gunter</t>
  </si>
  <si>
    <t>Mävifoson</t>
  </si>
  <si>
    <t>Ariane</t>
  </si>
  <si>
    <t>Köhler</t>
  </si>
  <si>
    <t>Simon</t>
  </si>
  <si>
    <t>Kiwolodemüller</t>
  </si>
  <si>
    <t>Anna-Maria</t>
  </si>
  <si>
    <t>Zatadumeiner</t>
  </si>
  <si>
    <t>Hans-Otto</t>
  </si>
  <si>
    <t>Wevida</t>
  </si>
  <si>
    <t>Karl</t>
  </si>
  <si>
    <t>Kotihedemüller</t>
  </si>
  <si>
    <t>Wendelin</t>
  </si>
  <si>
    <t>Küwolode</t>
  </si>
  <si>
    <t>Betti</t>
  </si>
  <si>
    <t>Rüduvoreson</t>
  </si>
  <si>
    <t>Folker</t>
  </si>
  <si>
    <t>Wagner</t>
  </si>
  <si>
    <t>Hakan</t>
  </si>
  <si>
    <t>Bädoferehein</t>
  </si>
  <si>
    <t>Rene</t>
  </si>
  <si>
    <t>Schmidt</t>
  </si>
  <si>
    <t>Malte</t>
  </si>
  <si>
    <t>Vawemodestein</t>
  </si>
  <si>
    <t>Ralf-Peter</t>
  </si>
  <si>
    <t>Zivovadeweiner</t>
  </si>
  <si>
    <t>Peggy</t>
  </si>
  <si>
    <t>Hulowedehein</t>
  </si>
  <si>
    <t>Branka</t>
  </si>
  <si>
    <t>Maier</t>
  </si>
  <si>
    <t>Meike</t>
  </si>
  <si>
    <t>Fadufledeson</t>
  </si>
  <si>
    <t>Eduard</t>
  </si>
  <si>
    <t>Helolaustein</t>
  </si>
  <si>
    <t>Traude</t>
  </si>
  <si>
    <t>Kuwafi</t>
  </si>
  <si>
    <t>Sandra</t>
  </si>
  <si>
    <t>Fudahedestein</t>
  </si>
  <si>
    <t>Eckhard</t>
  </si>
  <si>
    <t>Koralatehein</t>
  </si>
  <si>
    <t>Arndt</t>
  </si>
  <si>
    <t>Jüsuflodestein</t>
  </si>
  <si>
    <t>Frauke</t>
  </si>
  <si>
    <t>Bulusedeson</t>
  </si>
  <si>
    <t>Alexander</t>
  </si>
  <si>
    <t>Diwulodestein</t>
  </si>
  <si>
    <t>Corinna</t>
  </si>
  <si>
    <t>Janett</t>
  </si>
  <si>
    <t>Celelodeson</t>
  </si>
  <si>
    <t>Bruni</t>
  </si>
  <si>
    <t>Garogaustein</t>
  </si>
  <si>
    <t>Kenan</t>
  </si>
  <si>
    <t>Lötawattestein</t>
  </si>
  <si>
    <t>Annekatrin</t>
  </si>
  <si>
    <t>Weber</t>
  </si>
  <si>
    <t>Lukas</t>
  </si>
  <si>
    <t>Derafison</t>
  </si>
  <si>
    <t>Loretta</t>
  </si>
  <si>
    <t>Duvoschattweiner</t>
  </si>
  <si>
    <t>Natalie</t>
  </si>
  <si>
    <t>Niwuflode</t>
  </si>
  <si>
    <t>Heidrun</t>
  </si>
  <si>
    <t>Kirogau</t>
  </si>
  <si>
    <t>Ralf</t>
  </si>
  <si>
    <t>Nolimatt</t>
  </si>
  <si>
    <t>Gitte</t>
  </si>
  <si>
    <t>Zäwobestein</t>
  </si>
  <si>
    <t>Mustafa</t>
  </si>
  <si>
    <t>Zodevodehein</t>
  </si>
  <si>
    <t>Winfried</t>
  </si>
  <si>
    <t>Vusuvaremüller</t>
  </si>
  <si>
    <t>Franjo</t>
  </si>
  <si>
    <t>Räsosege</t>
  </si>
  <si>
    <t>Rotraud</t>
  </si>
  <si>
    <t>Favisedemüller</t>
  </si>
  <si>
    <t>Rahel</t>
  </si>
  <si>
    <t>Muridomeiner</t>
  </si>
  <si>
    <t>Grzegorz</t>
  </si>
  <si>
    <t>Totigede</t>
  </si>
  <si>
    <t>Karl-Werner</t>
  </si>
  <si>
    <t>Musogauhein</t>
  </si>
  <si>
    <t>Athanasios</t>
  </si>
  <si>
    <t>Cürusade</t>
  </si>
  <si>
    <t>Ingmar</t>
  </si>
  <si>
    <t>Sorawede</t>
  </si>
  <si>
    <t>Eleonore</t>
  </si>
  <si>
    <t>Schmitt</t>
  </si>
  <si>
    <t>Aysel</t>
  </si>
  <si>
    <t>Larofistein</t>
  </si>
  <si>
    <t>Luigi</t>
  </si>
  <si>
    <t>Fuchs</t>
  </si>
  <si>
    <t>Dietmar</t>
  </si>
  <si>
    <t>Lutubuson</t>
  </si>
  <si>
    <t>Harri</t>
  </si>
  <si>
    <t>Vävelodeweiner</t>
  </si>
  <si>
    <t>Antonios</t>
  </si>
  <si>
    <t>Metuwatte</t>
  </si>
  <si>
    <t>Alex</t>
  </si>
  <si>
    <t>Ralosegehein</t>
  </si>
  <si>
    <t>Brunhilde</t>
  </si>
  <si>
    <t>Dudiwademüller</t>
  </si>
  <si>
    <t>Paulina</t>
  </si>
  <si>
    <t>Juwubeson</t>
  </si>
  <si>
    <t>Swantje</t>
  </si>
  <si>
    <t>Culebedemüller</t>
  </si>
  <si>
    <t>Madeleine</t>
  </si>
  <si>
    <t>Kitofledemüller</t>
  </si>
  <si>
    <t>Andrzej</t>
  </si>
  <si>
    <t>Murewatte</t>
  </si>
  <si>
    <t>Lorenzo</t>
  </si>
  <si>
    <t>Neumann</t>
  </si>
  <si>
    <t>Viviane</t>
  </si>
  <si>
    <t>Nötagedehein</t>
  </si>
  <si>
    <t>Alwina</t>
  </si>
  <si>
    <t>Kadesedemeiner</t>
  </si>
  <si>
    <t>Berndt</t>
  </si>
  <si>
    <t>Schröder</t>
  </si>
  <si>
    <t>Leonardo</t>
  </si>
  <si>
    <t>Bovibedemeiner</t>
  </si>
  <si>
    <t>Margret</t>
  </si>
  <si>
    <t>Näsogrodehein</t>
  </si>
  <si>
    <t>Brit</t>
  </si>
  <si>
    <t>Gususchattstein</t>
  </si>
  <si>
    <t>Konstantinos</t>
  </si>
  <si>
    <t>Gitedomeiner</t>
  </si>
  <si>
    <t>Trude</t>
  </si>
  <si>
    <t>Jatodamüller</t>
  </si>
  <si>
    <t>Remo</t>
  </si>
  <si>
    <t>Mutawattehein</t>
  </si>
  <si>
    <t>Sonia</t>
  </si>
  <si>
    <t>Dösulaustein</t>
  </si>
  <si>
    <t>Rosina</t>
  </si>
  <si>
    <t>Dutisademeiner</t>
  </si>
  <si>
    <t>Aenne</t>
  </si>
  <si>
    <t>Gidedustein</t>
  </si>
  <si>
    <t>Muharrem</t>
  </si>
  <si>
    <t>Mayer</t>
  </si>
  <si>
    <t>Gülten</t>
  </si>
  <si>
    <t>Bareflodemeiner</t>
  </si>
  <si>
    <t>Andy</t>
  </si>
  <si>
    <t>Hulafo</t>
  </si>
  <si>
    <t>Clara</t>
  </si>
  <si>
    <t>Vedefomeiner</t>
  </si>
  <si>
    <t>Rütuwattemeiner</t>
  </si>
  <si>
    <t>Mareike</t>
  </si>
  <si>
    <t>Dolube</t>
  </si>
  <si>
    <t>Franz-Peter</t>
  </si>
  <si>
    <t>Jarudomüller</t>
  </si>
  <si>
    <t>Meier</t>
  </si>
  <si>
    <t>Elfi</t>
  </si>
  <si>
    <t>Valeri</t>
  </si>
  <si>
    <t>Patiwade</t>
  </si>
  <si>
    <t>Tabea</t>
  </si>
  <si>
    <t>Schwarz</t>
  </si>
  <si>
    <t>Balufustein</t>
  </si>
  <si>
    <t>Yasemin</t>
  </si>
  <si>
    <t>Dovahedehein</t>
  </si>
  <si>
    <t>Hansjörg</t>
  </si>
  <si>
    <t>Vorname</t>
  </si>
  <si>
    <t>Betrag 2018</t>
  </si>
  <si>
    <t>Betrag 2019</t>
  </si>
  <si>
    <t>Betrag 2020</t>
  </si>
  <si>
    <t>Salzburg</t>
  </si>
  <si>
    <t>kleinster Wert:</t>
  </si>
  <si>
    <t>größter Wert:</t>
  </si>
  <si>
    <t>Summe:</t>
  </si>
  <si>
    <t>New York</t>
  </si>
  <si>
    <t>Ziel</t>
  </si>
  <si>
    <t>Steigerung</t>
  </si>
  <si>
    <t>Jahr 2020</t>
  </si>
  <si>
    <t>Jahr 2019</t>
  </si>
  <si>
    <t>Geschäfte</t>
  </si>
  <si>
    <t>Umsätze</t>
  </si>
  <si>
    <t xml:space="preserve">Lottogewinn </t>
  </si>
  <si>
    <t>Anzahl:</t>
  </si>
  <si>
    <t>Mindestbestand</t>
  </si>
  <si>
    <t>Nachbestellung?</t>
  </si>
  <si>
    <t>Sommer 2020</t>
  </si>
  <si>
    <t>Sommer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</si>
</sst>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5" formatCode="0.0%"/>
  </numFmts>
  <fonts count="23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Tahoma"/>
      <family val="2"/>
    </font>
    <font>
      <sz val="10"/>
      <color indexed="12"/>
      <name val="Tahoma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24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26"/>
      <color theme="6" tint="-0.499984740745262"/>
      <name val="Arial"/>
      <family val="2"/>
    </font>
    <font>
      <sz val="22"/>
      <color theme="6" tint="-0.499984740745262"/>
      <name val="Tahoma"/>
      <family val="2"/>
    </font>
    <font>
      <b/>
      <sz val="10"/>
      <color rgb="FFC00000"/>
      <name val="Tahoma"/>
      <family val="2"/>
    </font>
    <font>
      <sz val="10"/>
      <color rgb="FFC00000"/>
      <name val="Arial"/>
      <family val="2"/>
    </font>
    <font>
      <sz val="12"/>
      <color indexed="8"/>
      <name val="Calibri"/>
      <family val="2"/>
      <scheme val="minor"/>
    </font>
    <font>
      <sz val="24"/>
      <color rgb="FFC00000"/>
      <name val="Calibri"/>
      <family val="2"/>
      <scheme val="minor"/>
    </font>
    <font>
      <sz val="18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6" tint="-0.499984740745262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5" fillId="0" borderId="0"/>
    <xf numFmtId="9" fontId="6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1" fillId="0" borderId="0"/>
    <xf numFmtId="43" fontId="13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7" fillId="0" borderId="0" xfId="0" applyFont="1"/>
    <xf numFmtId="0" fontId="9" fillId="0" borderId="0" xfId="0" applyFont="1"/>
    <xf numFmtId="0" fontId="1" fillId="0" borderId="0" xfId="4"/>
    <xf numFmtId="44" fontId="0" fillId="0" borderId="0" xfId="5" applyFont="1"/>
    <xf numFmtId="0" fontId="1" fillId="0" borderId="0" xfId="4" applyAlignment="1">
      <alignment horizontal="right"/>
    </xf>
    <xf numFmtId="0" fontId="7" fillId="0" borderId="0" xfId="7" applyFont="1"/>
    <xf numFmtId="0" fontId="9" fillId="0" borderId="2" xfId="0" applyFont="1" applyBorder="1"/>
    <xf numFmtId="165" fontId="9" fillId="0" borderId="0" xfId="3" applyNumberFormat="1" applyFont="1"/>
    <xf numFmtId="44" fontId="9" fillId="0" borderId="0" xfId="6" applyFont="1"/>
    <xf numFmtId="44" fontId="9" fillId="0" borderId="0" xfId="6" applyFont="1" applyAlignment="1">
      <alignment horizontal="right"/>
    </xf>
    <xf numFmtId="44" fontId="8" fillId="0" borderId="2" xfId="6" applyFont="1" applyBorder="1"/>
    <xf numFmtId="44" fontId="9" fillId="0" borderId="2" xfId="6" applyFont="1" applyBorder="1"/>
    <xf numFmtId="0" fontId="12" fillId="0" borderId="0" xfId="0" applyFont="1" applyAlignment="1">
      <alignment horizontal="center"/>
    </xf>
    <xf numFmtId="0" fontId="15" fillId="3" borderId="4" xfId="4" applyFont="1" applyFill="1" applyBorder="1"/>
    <xf numFmtId="0" fontId="15" fillId="3" borderId="5" xfId="4" applyFont="1" applyFill="1" applyBorder="1"/>
    <xf numFmtId="0" fontId="15" fillId="3" borderId="6" xfId="4" applyFont="1" applyFill="1" applyBorder="1"/>
    <xf numFmtId="0" fontId="14" fillId="4" borderId="4" xfId="4" applyFont="1" applyFill="1" applyBorder="1"/>
    <xf numFmtId="0" fontId="14" fillId="4" borderId="5" xfId="4" applyFont="1" applyFill="1" applyBorder="1"/>
    <xf numFmtId="44" fontId="14" fillId="4" borderId="5" xfId="5" applyFont="1" applyFill="1" applyBorder="1"/>
    <xf numFmtId="44" fontId="14" fillId="4" borderId="6" xfId="5" applyFont="1" applyFill="1" applyBorder="1"/>
    <xf numFmtId="0" fontId="14" fillId="0" borderId="4" xfId="4" applyFont="1" applyBorder="1"/>
    <xf numFmtId="0" fontId="14" fillId="0" borderId="5" xfId="4" applyFont="1" applyBorder="1"/>
    <xf numFmtId="44" fontId="14" fillId="0" borderId="5" xfId="5" applyFont="1" applyBorder="1"/>
    <xf numFmtId="44" fontId="14" fillId="0" borderId="6" xfId="5" applyFont="1" applyBorder="1"/>
    <xf numFmtId="0" fontId="14" fillId="4" borderId="7" xfId="4" applyFont="1" applyFill="1" applyBorder="1"/>
    <xf numFmtId="0" fontId="14" fillId="4" borderId="8" xfId="4" applyFont="1" applyFill="1" applyBorder="1"/>
    <xf numFmtId="44" fontId="14" fillId="4" borderId="8" xfId="5" applyFont="1" applyFill="1" applyBorder="1"/>
    <xf numFmtId="44" fontId="14" fillId="4" borderId="9" xfId="5" applyFont="1" applyFill="1" applyBorder="1"/>
    <xf numFmtId="0" fontId="16" fillId="0" borderId="0" xfId="4" applyFont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3" fillId="5" borderId="0" xfId="0" applyFont="1" applyFill="1" applyAlignment="1">
      <alignment vertical="center" wrapText="1"/>
    </xf>
    <xf numFmtId="0" fontId="18" fillId="5" borderId="0" xfId="0" applyFont="1" applyFill="1" applyAlignment="1">
      <alignment horizontal="center" vertical="center" wrapText="1"/>
    </xf>
    <xf numFmtId="0" fontId="0" fillId="0" borderId="0" xfId="0" applyAlignment="1">
      <alignment horizontal="left" indent="4"/>
    </xf>
    <xf numFmtId="0" fontId="3" fillId="0" borderId="0" xfId="0" applyFont="1" applyAlignment="1">
      <alignment vertical="top" wrapText="1"/>
    </xf>
    <xf numFmtId="0" fontId="3" fillId="5" borderId="0" xfId="0" applyFont="1" applyFill="1" applyAlignment="1">
      <alignment horizontal="center" vertical="center" wrapText="1"/>
    </xf>
    <xf numFmtId="0" fontId="19" fillId="0" borderId="0" xfId="0" applyFont="1"/>
    <xf numFmtId="0" fontId="20" fillId="2" borderId="3" xfId="2" applyFont="1" applyFill="1" applyBorder="1" applyAlignment="1">
      <alignment horizontal="center"/>
    </xf>
    <xf numFmtId="0" fontId="20" fillId="0" borderId="0" xfId="2" applyFont="1" applyAlignment="1">
      <alignment horizontal="right"/>
    </xf>
    <xf numFmtId="0" fontId="20" fillId="0" borderId="0" xfId="2" applyFont="1" applyAlignment="1">
      <alignment horizontal="left"/>
    </xf>
    <xf numFmtId="14" fontId="20" fillId="0" borderId="0" xfId="2" applyNumberFormat="1" applyFont="1" applyAlignment="1">
      <alignment horizontal="right"/>
    </xf>
    <xf numFmtId="0" fontId="21" fillId="0" borderId="0" xfId="7" applyFont="1" applyAlignment="1">
      <alignment horizontal="center"/>
    </xf>
    <xf numFmtId="43" fontId="7" fillId="0" borderId="0" xfId="8" applyFont="1"/>
    <xf numFmtId="0" fontId="22" fillId="0" borderId="0" xfId="0" applyFont="1"/>
  </cellXfs>
  <cellStyles count="9">
    <cellStyle name="Euro" xfId="1" xr:uid="{00000000-0005-0000-0000-000000000000}"/>
    <cellStyle name="Komma" xfId="8" builtinId="3"/>
    <cellStyle name="Prozent" xfId="3" builtinId="5"/>
    <cellStyle name="Standard" xfId="0" builtinId="0"/>
    <cellStyle name="Standard 2" xfId="4" xr:uid="{F8CA26E6-B95F-446C-924C-8A244560099B}"/>
    <cellStyle name="Standard 3" xfId="7" xr:uid="{5E84AC01-40F2-43D8-8F89-C0FE0247B432}"/>
    <cellStyle name="Standard_Tabelle1" xfId="2" xr:uid="{00000000-0005-0000-0000-000002000000}"/>
    <cellStyle name="Währung" xfId="6" builtinId="4"/>
    <cellStyle name="Währung 2" xfId="5" xr:uid="{DD86C863-8E21-47C4-83C4-3DC9AC18EF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Bus!$B$3</c:f>
              <c:strCache>
                <c:ptCount val="1"/>
                <c:pt idx="0">
                  <c:v>Sommer 2020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Bus!$A$4:$A$9</c:f>
              <c:strCache>
                <c:ptCount val="6"/>
                <c:pt idx="0">
                  <c:v>Hamburg</c:v>
                </c:pt>
                <c:pt idx="1">
                  <c:v>Paris</c:v>
                </c:pt>
                <c:pt idx="2">
                  <c:v>Stockholm</c:v>
                </c:pt>
                <c:pt idx="3">
                  <c:v>Oslo</c:v>
                </c:pt>
                <c:pt idx="4">
                  <c:v>Madrid</c:v>
                </c:pt>
                <c:pt idx="5">
                  <c:v>Rom</c:v>
                </c:pt>
              </c:strCache>
            </c:strRef>
          </c:cat>
          <c:val>
            <c:numRef>
              <c:f>Bus!$B$4:$B$9</c:f>
              <c:numCache>
                <c:formatCode>General</c:formatCode>
                <c:ptCount val="6"/>
                <c:pt idx="0">
                  <c:v>15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12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1E-4CDD-B6D9-63753DC6D47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'Bus 2021'!$B$3</c:f>
              <c:strCache>
                <c:ptCount val="1"/>
                <c:pt idx="0">
                  <c:v>Sommer 2021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  <a:sp3d/>
          </c:spPr>
          <c:invertIfNegative val="0"/>
          <c:cat>
            <c:strRef>
              <c:f>'Bus 2021'!$A$4:$A$9</c:f>
              <c:strCache>
                <c:ptCount val="6"/>
                <c:pt idx="0">
                  <c:v>Hamburg</c:v>
                </c:pt>
                <c:pt idx="1">
                  <c:v>Paris</c:v>
                </c:pt>
                <c:pt idx="2">
                  <c:v>Stockholm</c:v>
                </c:pt>
                <c:pt idx="3">
                  <c:v>Oslo</c:v>
                </c:pt>
                <c:pt idx="4">
                  <c:v>Madrid</c:v>
                </c:pt>
                <c:pt idx="5">
                  <c:v>Rom</c:v>
                </c:pt>
              </c:strCache>
            </c:strRef>
          </c:cat>
          <c:val>
            <c:numRef>
              <c:f>'Bus 2021'!$B$4:$B$9</c:f>
              <c:numCache>
                <c:formatCode>General</c:formatCode>
                <c:ptCount val="6"/>
                <c:pt idx="0">
                  <c:v>15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12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CD-44C3-8827-9EDBE2FA4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689239448"/>
        <c:axId val="689240760"/>
        <c:axId val="0"/>
      </c:bar3DChart>
      <c:catAx>
        <c:axId val="689239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9240760"/>
        <c:crosses val="autoZero"/>
        <c:auto val="1"/>
        <c:lblAlgn val="ctr"/>
        <c:lblOffset val="100"/>
        <c:noMultiLvlLbl val="0"/>
      </c:catAx>
      <c:valAx>
        <c:axId val="689240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9239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6C5BC73-774E-4BA6-936E-298F6140D800}">
  <sheetPr/>
  <sheetViews>
    <sheetView zoomScale="119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/3.0/" TargetMode="External"/><Relationship Id="rId2" Type="http://schemas.openxmlformats.org/officeDocument/2006/relationships/hyperlink" Target="https://preservegroveisle.com/2015/04/25/lets-get-on-the-bus/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120533</xdr:colOff>
      <xdr:row>11</xdr:row>
      <xdr:rowOff>108065</xdr:rowOff>
    </xdr:from>
    <xdr:to>
      <xdr:col>5</xdr:col>
      <xdr:colOff>532014</xdr:colOff>
      <xdr:row>37</xdr:row>
      <xdr:rowOff>24938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5DF7878-D308-4B13-9E14-08E2461059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666" cy="6007517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2A15DDD-8997-42B4-9FEC-8DCCBBCA00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371302</xdr:colOff>
      <xdr:row>0</xdr:row>
      <xdr:rowOff>174567</xdr:rowOff>
    </xdr:from>
    <xdr:to>
      <xdr:col>6</xdr:col>
      <xdr:colOff>98520</xdr:colOff>
      <xdr:row>7</xdr:row>
      <xdr:rowOff>120533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358936E-C3DF-45E1-B98A-EBF30E727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 flipH="1">
          <a:off x="2856807" y="174567"/>
          <a:ext cx="2653298" cy="1417319"/>
        </a:xfrm>
        <a:prstGeom prst="rect">
          <a:avLst/>
        </a:prstGeom>
      </xdr:spPr>
    </xdr:pic>
    <xdr:clientData/>
  </xdr:twoCellAnchor>
  <xdr:oneCellAnchor>
    <xdr:from>
      <xdr:col>2</xdr:col>
      <xdr:colOff>371302</xdr:colOff>
      <xdr:row>7</xdr:row>
      <xdr:rowOff>198856</xdr:rowOff>
    </xdr:from>
    <xdr:ext cx="2354733" cy="374077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4C967870-F0D8-438D-AE91-F39DD9CE531F}"/>
            </a:ext>
          </a:extLst>
        </xdr:cNvPr>
        <xdr:cNvSpPr txBox="1"/>
      </xdr:nvSpPr>
      <xdr:spPr>
        <a:xfrm flipH="1">
          <a:off x="2856807" y="1670209"/>
          <a:ext cx="2354733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AT" sz="900"/>
            <a:t>"</a:t>
          </a:r>
          <a:r>
            <a:rPr lang="de-AT" sz="900">
              <a:hlinkClick xmlns:r="http://schemas.openxmlformats.org/officeDocument/2006/relationships" r:id="rId2" tooltip="https://preservegroveisle.com/2015/04/25/lets-get-on-the-bus/"/>
            </a:rPr>
            <a:t>Dieses Foto</a:t>
          </a:r>
          <a:r>
            <a:rPr lang="de-AT" sz="900"/>
            <a:t>" von Unbekannter Autor ist lizenziert gemäß </a:t>
          </a:r>
          <a:r>
            <a:rPr lang="de-AT" sz="900">
              <a:hlinkClick xmlns:r="http://schemas.openxmlformats.org/officeDocument/2006/relationships" r:id="rId3" tooltip="https://creativecommons.org/licenses/by/3.0/"/>
            </a:rPr>
            <a:t>CC BY</a:t>
          </a:r>
          <a:endParaRPr lang="de-AT" sz="900"/>
        </a:p>
      </xdr:txBody>
    </xdr:sp>
    <xdr:clientData/>
  </xdr:one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abSelected="1" zoomScaleNormal="100" workbookViewId="0">
      <selection activeCell="E30" sqref="E30"/>
    </sheetView>
  </sheetViews>
  <sheetFormatPr baseColWidth="10" defaultColWidth="11.5" defaultRowHeight="15.75" x14ac:dyDescent="0.3"/>
  <cols>
    <col min="1" max="1" width="11.5" style="8"/>
    <col min="2" max="2" width="12.125" style="15" bestFit="1" customWidth="1"/>
    <col min="3" max="3" width="10.125" style="8" bestFit="1" customWidth="1"/>
    <col min="4" max="4" width="14.125" style="15" bestFit="1" customWidth="1"/>
    <col min="5" max="16384" width="11.5" style="8"/>
  </cols>
  <sheetData>
    <row r="1" spans="1:4" ht="31.45" x14ac:dyDescent="0.55000000000000004">
      <c r="A1" s="19" t="s">
        <v>296</v>
      </c>
      <c r="B1" s="19"/>
      <c r="C1" s="19"/>
      <c r="D1" s="19"/>
    </row>
    <row r="2" spans="1:4" x14ac:dyDescent="0.3">
      <c r="B2" s="15" t="s">
        <v>23</v>
      </c>
      <c r="C2" s="8" t="s">
        <v>18</v>
      </c>
      <c r="D2" s="15" t="s">
        <v>24</v>
      </c>
    </row>
    <row r="3" spans="1:4" x14ac:dyDescent="0.3">
      <c r="A3" s="8" t="s">
        <v>19</v>
      </c>
      <c r="B3" s="16">
        <v>1200</v>
      </c>
      <c r="C3" s="14">
        <f>B3/$B$7</f>
        <v>0.3</v>
      </c>
      <c r="D3" s="15">
        <f>B3*C3</f>
        <v>360</v>
      </c>
    </row>
    <row r="4" spans="1:4" x14ac:dyDescent="0.3">
      <c r="A4" s="8" t="s">
        <v>20</v>
      </c>
      <c r="B4" s="16">
        <v>800</v>
      </c>
      <c r="C4" s="14">
        <f t="shared" ref="C4:C6" si="0">B4/$B$7</f>
        <v>0.2</v>
      </c>
      <c r="D4" s="15">
        <f t="shared" ref="D4:D6" si="1">B4*C4</f>
        <v>160</v>
      </c>
    </row>
    <row r="5" spans="1:4" x14ac:dyDescent="0.3">
      <c r="A5" s="8" t="s">
        <v>21</v>
      </c>
      <c r="B5" s="16">
        <v>600</v>
      </c>
      <c r="C5" s="14">
        <f t="shared" si="0"/>
        <v>0.15</v>
      </c>
      <c r="D5" s="15">
        <f t="shared" si="1"/>
        <v>90</v>
      </c>
    </row>
    <row r="6" spans="1:4" x14ac:dyDescent="0.3">
      <c r="A6" s="8" t="s">
        <v>22</v>
      </c>
      <c r="B6" s="16">
        <v>1400</v>
      </c>
      <c r="C6" s="14">
        <f t="shared" si="0"/>
        <v>0.35</v>
      </c>
      <c r="D6" s="15">
        <f t="shared" si="1"/>
        <v>489.99999999999994</v>
      </c>
    </row>
    <row r="7" spans="1:4" x14ac:dyDescent="0.3">
      <c r="A7" s="13" t="s">
        <v>8</v>
      </c>
      <c r="B7" s="17">
        <f>SUM(B3:B6)</f>
        <v>4000</v>
      </c>
      <c r="C7" s="13"/>
      <c r="D7" s="18"/>
    </row>
  </sheetData>
  <mergeCells count="1">
    <mergeCell ref="A1:D1"/>
  </mergeCells>
  <phoneticPr fontId="0" type="noConversion"/>
  <printOptions headings="1" gridLines="1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>
    <oddHeader>&amp;C&amp;A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35A4-F17D-47B1-9B9E-EBF9ABD1940A}">
  <dimension ref="A1:E103"/>
  <sheetViews>
    <sheetView zoomScaleNormal="100" workbookViewId="0">
      <pane ySplit="3" topLeftCell="A4" activePane="bottomLeft" state="frozen"/>
      <selection activeCell="F25" sqref="F25"/>
      <selection pane="bottomLeft" activeCell="F25" sqref="F25"/>
    </sheetView>
  </sheetViews>
  <sheetFormatPr baseColWidth="10" defaultRowHeight="12.45" x14ac:dyDescent="0.2"/>
  <cols>
    <col min="1" max="1" width="15.75" style="9" bestFit="1" customWidth="1"/>
    <col min="2" max="2" width="15.75" style="9" customWidth="1"/>
    <col min="3" max="4" width="11.875" style="10" bestFit="1" customWidth="1"/>
    <col min="5" max="5" width="11.625" style="10" bestFit="1" customWidth="1"/>
    <col min="6" max="16384" width="11" style="9"/>
  </cols>
  <sheetData>
    <row r="1" spans="1:5" ht="32.75" x14ac:dyDescent="0.5">
      <c r="A1" s="35" t="s">
        <v>25</v>
      </c>
      <c r="B1" s="35"/>
      <c r="C1" s="35"/>
      <c r="D1" s="35"/>
      <c r="E1" s="35"/>
    </row>
    <row r="2" spans="1:5" x14ac:dyDescent="0.2">
      <c r="C2" s="9"/>
      <c r="D2" s="9"/>
      <c r="E2" s="9"/>
    </row>
    <row r="3" spans="1:5" ht="13.1" x14ac:dyDescent="0.25">
      <c r="A3" s="20" t="s">
        <v>26</v>
      </c>
      <c r="B3" s="21" t="s">
        <v>281</v>
      </c>
      <c r="C3" s="21" t="s">
        <v>282</v>
      </c>
      <c r="D3" s="21" t="s">
        <v>283</v>
      </c>
      <c r="E3" s="22" t="s">
        <v>284</v>
      </c>
    </row>
    <row r="4" spans="1:5" x14ac:dyDescent="0.2">
      <c r="A4" s="23" t="s">
        <v>100</v>
      </c>
      <c r="B4" s="24" t="s">
        <v>101</v>
      </c>
      <c r="C4" s="25">
        <v>35</v>
      </c>
      <c r="D4" s="25">
        <v>274</v>
      </c>
      <c r="E4" s="26">
        <v>122</v>
      </c>
    </row>
    <row r="5" spans="1:5" x14ac:dyDescent="0.2">
      <c r="A5" s="27" t="s">
        <v>102</v>
      </c>
      <c r="B5" s="28" t="s">
        <v>103</v>
      </c>
      <c r="C5" s="29">
        <v>15</v>
      </c>
      <c r="D5" s="29">
        <v>83</v>
      </c>
      <c r="E5" s="30">
        <v>268</v>
      </c>
    </row>
    <row r="6" spans="1:5" x14ac:dyDescent="0.2">
      <c r="A6" s="23" t="s">
        <v>104</v>
      </c>
      <c r="B6" s="24" t="s">
        <v>105</v>
      </c>
      <c r="C6" s="25">
        <v>76</v>
      </c>
      <c r="D6" s="25">
        <v>258</v>
      </c>
      <c r="E6" s="26"/>
    </row>
    <row r="7" spans="1:5" x14ac:dyDescent="0.2">
      <c r="A7" s="27" t="s">
        <v>106</v>
      </c>
      <c r="B7" s="28" t="s">
        <v>107</v>
      </c>
      <c r="C7" s="29">
        <v>191</v>
      </c>
      <c r="D7" s="29">
        <v>265</v>
      </c>
      <c r="E7" s="30">
        <v>56</v>
      </c>
    </row>
    <row r="8" spans="1:5" x14ac:dyDescent="0.2">
      <c r="A8" s="23" t="s">
        <v>108</v>
      </c>
      <c r="B8" s="24" t="s">
        <v>109</v>
      </c>
      <c r="C8" s="25">
        <v>43</v>
      </c>
      <c r="D8" s="25">
        <v>160</v>
      </c>
      <c r="E8" s="26">
        <v>153</v>
      </c>
    </row>
    <row r="9" spans="1:5" x14ac:dyDescent="0.2">
      <c r="A9" s="27" t="s">
        <v>110</v>
      </c>
      <c r="B9" s="28" t="s">
        <v>111</v>
      </c>
      <c r="C9" s="29">
        <v>75</v>
      </c>
      <c r="D9" s="29">
        <v>61</v>
      </c>
      <c r="E9" s="30">
        <v>182</v>
      </c>
    </row>
    <row r="10" spans="1:5" x14ac:dyDescent="0.2">
      <c r="A10" s="23" t="s">
        <v>112</v>
      </c>
      <c r="B10" s="24" t="s">
        <v>113</v>
      </c>
      <c r="C10" s="25">
        <v>129</v>
      </c>
      <c r="D10" s="25">
        <v>81</v>
      </c>
      <c r="E10" s="26">
        <v>32</v>
      </c>
    </row>
    <row r="11" spans="1:5" x14ac:dyDescent="0.2">
      <c r="A11" s="27" t="s">
        <v>114</v>
      </c>
      <c r="B11" s="28" t="s">
        <v>115</v>
      </c>
      <c r="C11" s="29">
        <v>124</v>
      </c>
      <c r="D11" s="29">
        <v>273</v>
      </c>
      <c r="E11" s="30">
        <v>130</v>
      </c>
    </row>
    <row r="12" spans="1:5" x14ac:dyDescent="0.2">
      <c r="A12" s="23" t="s">
        <v>116</v>
      </c>
      <c r="B12" s="24" t="s">
        <v>117</v>
      </c>
      <c r="C12" s="25">
        <v>38</v>
      </c>
      <c r="D12" s="25">
        <v>128</v>
      </c>
      <c r="E12" s="26">
        <v>201</v>
      </c>
    </row>
    <row r="13" spans="1:5" x14ac:dyDescent="0.2">
      <c r="A13" s="27" t="s">
        <v>118</v>
      </c>
      <c r="B13" s="28" t="s">
        <v>119</v>
      </c>
      <c r="C13" s="29">
        <v>139</v>
      </c>
      <c r="D13" s="29">
        <v>81</v>
      </c>
      <c r="E13" s="30">
        <v>187</v>
      </c>
    </row>
    <row r="14" spans="1:5" x14ac:dyDescent="0.2">
      <c r="A14" s="23" t="s">
        <v>120</v>
      </c>
      <c r="B14" s="24" t="s">
        <v>121</v>
      </c>
      <c r="C14" s="25">
        <v>61</v>
      </c>
      <c r="D14" s="25">
        <v>248</v>
      </c>
      <c r="E14" s="26">
        <v>300</v>
      </c>
    </row>
    <row r="15" spans="1:5" x14ac:dyDescent="0.2">
      <c r="A15" s="27" t="s">
        <v>122</v>
      </c>
      <c r="B15" s="28" t="s">
        <v>123</v>
      </c>
      <c r="C15" s="29">
        <v>199</v>
      </c>
      <c r="D15" s="29">
        <v>165</v>
      </c>
      <c r="E15" s="30">
        <v>44</v>
      </c>
    </row>
    <row r="16" spans="1:5" x14ac:dyDescent="0.2">
      <c r="A16" s="23" t="s">
        <v>124</v>
      </c>
      <c r="B16" s="24" t="s">
        <v>125</v>
      </c>
      <c r="C16" s="25">
        <v>203</v>
      </c>
      <c r="D16" s="25">
        <v>166</v>
      </c>
      <c r="E16" s="26">
        <v>268</v>
      </c>
    </row>
    <row r="17" spans="1:5" x14ac:dyDescent="0.2">
      <c r="A17" s="27" t="s">
        <v>126</v>
      </c>
      <c r="B17" s="28" t="s">
        <v>127</v>
      </c>
      <c r="C17" s="29"/>
      <c r="D17" s="29">
        <v>86</v>
      </c>
      <c r="E17" s="30">
        <v>192</v>
      </c>
    </row>
    <row r="18" spans="1:5" x14ac:dyDescent="0.2">
      <c r="A18" s="23" t="s">
        <v>128</v>
      </c>
      <c r="B18" s="24" t="s">
        <v>129</v>
      </c>
      <c r="C18" s="25">
        <v>26</v>
      </c>
      <c r="D18" s="25">
        <v>173</v>
      </c>
      <c r="E18" s="26">
        <v>235</v>
      </c>
    </row>
    <row r="19" spans="1:5" x14ac:dyDescent="0.2">
      <c r="A19" s="27" t="s">
        <v>130</v>
      </c>
      <c r="B19" s="28" t="s">
        <v>131</v>
      </c>
      <c r="C19" s="29">
        <v>145</v>
      </c>
      <c r="D19" s="29">
        <v>145</v>
      </c>
      <c r="E19" s="30">
        <v>134</v>
      </c>
    </row>
    <row r="20" spans="1:5" x14ac:dyDescent="0.2">
      <c r="A20" s="23" t="s">
        <v>132</v>
      </c>
      <c r="B20" s="24" t="s">
        <v>133</v>
      </c>
      <c r="C20" s="25">
        <v>100</v>
      </c>
      <c r="D20" s="25"/>
      <c r="E20" s="26">
        <v>246</v>
      </c>
    </row>
    <row r="21" spans="1:5" x14ac:dyDescent="0.2">
      <c r="A21" s="27" t="s">
        <v>134</v>
      </c>
      <c r="B21" s="28" t="s">
        <v>135</v>
      </c>
      <c r="C21" s="29">
        <v>213</v>
      </c>
      <c r="D21" s="29">
        <v>163</v>
      </c>
      <c r="E21" s="30">
        <v>42</v>
      </c>
    </row>
    <row r="22" spans="1:5" x14ac:dyDescent="0.2">
      <c r="A22" s="23" t="s">
        <v>136</v>
      </c>
      <c r="B22" s="24" t="s">
        <v>137</v>
      </c>
      <c r="C22" s="25">
        <v>22</v>
      </c>
      <c r="D22" s="25">
        <v>214</v>
      </c>
      <c r="E22" s="26">
        <v>172</v>
      </c>
    </row>
    <row r="23" spans="1:5" x14ac:dyDescent="0.2">
      <c r="A23" s="27" t="s">
        <v>138</v>
      </c>
      <c r="B23" s="28" t="s">
        <v>139</v>
      </c>
      <c r="C23" s="29">
        <v>103</v>
      </c>
      <c r="D23" s="29">
        <v>34</v>
      </c>
      <c r="E23" s="30">
        <v>207</v>
      </c>
    </row>
    <row r="24" spans="1:5" x14ac:dyDescent="0.2">
      <c r="A24" s="23" t="s">
        <v>140</v>
      </c>
      <c r="B24" s="24" t="s">
        <v>141</v>
      </c>
      <c r="C24" s="25"/>
      <c r="D24" s="25">
        <v>136</v>
      </c>
      <c r="E24" s="26">
        <v>38</v>
      </c>
    </row>
    <row r="25" spans="1:5" x14ac:dyDescent="0.2">
      <c r="A25" s="27" t="s">
        <v>142</v>
      </c>
      <c r="B25" s="28" t="s">
        <v>143</v>
      </c>
      <c r="C25" s="29">
        <v>159</v>
      </c>
      <c r="D25" s="29">
        <v>62</v>
      </c>
      <c r="E25" s="30">
        <v>271</v>
      </c>
    </row>
    <row r="26" spans="1:5" x14ac:dyDescent="0.2">
      <c r="A26" s="23" t="s">
        <v>144</v>
      </c>
      <c r="B26" s="24" t="s">
        <v>145</v>
      </c>
      <c r="C26" s="25">
        <v>101</v>
      </c>
      <c r="D26" s="25">
        <v>186</v>
      </c>
      <c r="E26" s="26">
        <v>149</v>
      </c>
    </row>
    <row r="27" spans="1:5" x14ac:dyDescent="0.2">
      <c r="A27" s="27" t="s">
        <v>146</v>
      </c>
      <c r="B27" s="28" t="s">
        <v>147</v>
      </c>
      <c r="C27" s="29">
        <v>102</v>
      </c>
      <c r="D27" s="29">
        <v>214</v>
      </c>
      <c r="E27" s="30">
        <v>70</v>
      </c>
    </row>
    <row r="28" spans="1:5" x14ac:dyDescent="0.2">
      <c r="A28" s="23" t="s">
        <v>148</v>
      </c>
      <c r="B28" s="24" t="s">
        <v>149</v>
      </c>
      <c r="C28" s="25">
        <v>208</v>
      </c>
      <c r="D28" s="25">
        <v>141</v>
      </c>
      <c r="E28" s="26">
        <v>81</v>
      </c>
    </row>
    <row r="29" spans="1:5" x14ac:dyDescent="0.2">
      <c r="A29" s="27" t="s">
        <v>150</v>
      </c>
      <c r="B29" s="28" t="s">
        <v>151</v>
      </c>
      <c r="C29" s="29">
        <v>150</v>
      </c>
      <c r="D29" s="29">
        <v>173</v>
      </c>
      <c r="E29" s="30">
        <v>42</v>
      </c>
    </row>
    <row r="30" spans="1:5" x14ac:dyDescent="0.2">
      <c r="A30" s="23" t="s">
        <v>152</v>
      </c>
      <c r="B30" s="24" t="s">
        <v>153</v>
      </c>
      <c r="C30" s="25">
        <v>115</v>
      </c>
      <c r="D30" s="25">
        <v>249</v>
      </c>
      <c r="E30" s="26">
        <v>169</v>
      </c>
    </row>
    <row r="31" spans="1:5" x14ac:dyDescent="0.2">
      <c r="A31" s="27" t="s">
        <v>154</v>
      </c>
      <c r="B31" s="28" t="s">
        <v>155</v>
      </c>
      <c r="C31" s="29">
        <v>145</v>
      </c>
      <c r="D31" s="29">
        <v>111</v>
      </c>
      <c r="E31" s="30">
        <v>290</v>
      </c>
    </row>
    <row r="32" spans="1:5" x14ac:dyDescent="0.2">
      <c r="A32" s="23" t="s">
        <v>156</v>
      </c>
      <c r="B32" s="24" t="s">
        <v>157</v>
      </c>
      <c r="C32" s="25">
        <v>96</v>
      </c>
      <c r="D32" s="25">
        <v>89</v>
      </c>
      <c r="E32" s="26">
        <v>216</v>
      </c>
    </row>
    <row r="33" spans="1:5" x14ac:dyDescent="0.2">
      <c r="A33" s="27" t="s">
        <v>158</v>
      </c>
      <c r="B33" s="28" t="s">
        <v>159</v>
      </c>
      <c r="C33" s="29">
        <v>38</v>
      </c>
      <c r="D33" s="29">
        <v>225</v>
      </c>
      <c r="E33" s="30">
        <v>134</v>
      </c>
    </row>
    <row r="34" spans="1:5" x14ac:dyDescent="0.2">
      <c r="A34" s="23" t="s">
        <v>160</v>
      </c>
      <c r="B34" s="24" t="s">
        <v>161</v>
      </c>
      <c r="C34" s="25">
        <v>219</v>
      </c>
      <c r="D34" s="25">
        <v>88</v>
      </c>
      <c r="E34" s="26">
        <v>215</v>
      </c>
    </row>
    <row r="35" spans="1:5" x14ac:dyDescent="0.2">
      <c r="A35" s="27" t="s">
        <v>162</v>
      </c>
      <c r="B35" s="28" t="s">
        <v>163</v>
      </c>
      <c r="C35" s="29">
        <v>176</v>
      </c>
      <c r="D35" s="29">
        <v>129</v>
      </c>
      <c r="E35" s="30">
        <v>118</v>
      </c>
    </row>
    <row r="36" spans="1:5" x14ac:dyDescent="0.2">
      <c r="A36" s="23" t="s">
        <v>164</v>
      </c>
      <c r="B36" s="24" t="s">
        <v>165</v>
      </c>
      <c r="C36" s="25">
        <v>132</v>
      </c>
      <c r="D36" s="25">
        <v>97</v>
      </c>
      <c r="E36" s="26">
        <v>197</v>
      </c>
    </row>
    <row r="37" spans="1:5" x14ac:dyDescent="0.2">
      <c r="A37" s="27" t="s">
        <v>166</v>
      </c>
      <c r="B37" s="28" t="s">
        <v>167</v>
      </c>
      <c r="C37" s="29">
        <v>125</v>
      </c>
      <c r="D37" s="29">
        <v>190</v>
      </c>
      <c r="E37" s="30">
        <v>246</v>
      </c>
    </row>
    <row r="38" spans="1:5" x14ac:dyDescent="0.2">
      <c r="A38" s="23" t="s">
        <v>168</v>
      </c>
      <c r="B38" s="24" t="s">
        <v>169</v>
      </c>
      <c r="C38" s="25">
        <v>121</v>
      </c>
      <c r="D38" s="25">
        <v>164</v>
      </c>
      <c r="E38" s="26">
        <v>30</v>
      </c>
    </row>
    <row r="39" spans="1:5" x14ac:dyDescent="0.2">
      <c r="A39" s="27" t="s">
        <v>144</v>
      </c>
      <c r="B39" s="28" t="s">
        <v>170</v>
      </c>
      <c r="C39" s="29">
        <v>237</v>
      </c>
      <c r="D39" s="29">
        <v>136</v>
      </c>
      <c r="E39" s="30">
        <v>229</v>
      </c>
    </row>
    <row r="40" spans="1:5" x14ac:dyDescent="0.2">
      <c r="A40" s="23" t="s">
        <v>171</v>
      </c>
      <c r="B40" s="24" t="s">
        <v>172</v>
      </c>
      <c r="C40" s="25">
        <v>112</v>
      </c>
      <c r="D40" s="25">
        <v>235</v>
      </c>
      <c r="E40" s="26">
        <v>155</v>
      </c>
    </row>
    <row r="41" spans="1:5" x14ac:dyDescent="0.2">
      <c r="A41" s="27" t="s">
        <v>173</v>
      </c>
      <c r="B41" s="28" t="s">
        <v>174</v>
      </c>
      <c r="C41" s="29"/>
      <c r="D41" s="29">
        <v>166</v>
      </c>
      <c r="E41" s="30">
        <v>90</v>
      </c>
    </row>
    <row r="42" spans="1:5" x14ac:dyDescent="0.2">
      <c r="A42" s="23" t="s">
        <v>175</v>
      </c>
      <c r="B42" s="24" t="s">
        <v>176</v>
      </c>
      <c r="C42" s="25"/>
      <c r="D42" s="25">
        <v>80</v>
      </c>
      <c r="E42" s="26">
        <v>68</v>
      </c>
    </row>
    <row r="43" spans="1:5" x14ac:dyDescent="0.2">
      <c r="A43" s="27" t="s">
        <v>177</v>
      </c>
      <c r="B43" s="28" t="s">
        <v>178</v>
      </c>
      <c r="C43" s="29">
        <v>80</v>
      </c>
      <c r="D43" s="29">
        <v>138</v>
      </c>
      <c r="E43" s="30">
        <v>245</v>
      </c>
    </row>
    <row r="44" spans="1:5" x14ac:dyDescent="0.2">
      <c r="A44" s="23" t="s">
        <v>179</v>
      </c>
      <c r="B44" s="24" t="s">
        <v>180</v>
      </c>
      <c r="C44" s="25">
        <v>72</v>
      </c>
      <c r="D44" s="25">
        <v>207</v>
      </c>
      <c r="E44" s="26">
        <v>207</v>
      </c>
    </row>
    <row r="45" spans="1:5" x14ac:dyDescent="0.2">
      <c r="A45" s="27" t="s">
        <v>181</v>
      </c>
      <c r="B45" s="28" t="s">
        <v>182</v>
      </c>
      <c r="C45" s="29">
        <v>66</v>
      </c>
      <c r="D45" s="29">
        <v>251</v>
      </c>
      <c r="E45" s="30">
        <v>299</v>
      </c>
    </row>
    <row r="46" spans="1:5" x14ac:dyDescent="0.2">
      <c r="A46" s="23" t="s">
        <v>183</v>
      </c>
      <c r="B46" s="24" t="s">
        <v>184</v>
      </c>
      <c r="C46" s="25">
        <v>214</v>
      </c>
      <c r="D46" s="25">
        <v>144</v>
      </c>
      <c r="E46" s="26">
        <v>282</v>
      </c>
    </row>
    <row r="47" spans="1:5" x14ac:dyDescent="0.2">
      <c r="A47" s="27" t="s">
        <v>185</v>
      </c>
      <c r="B47" s="28" t="s">
        <v>186</v>
      </c>
      <c r="C47" s="29">
        <v>49</v>
      </c>
      <c r="D47" s="29">
        <v>93</v>
      </c>
      <c r="E47" s="30">
        <v>244</v>
      </c>
    </row>
    <row r="48" spans="1:5" x14ac:dyDescent="0.2">
      <c r="A48" s="23" t="s">
        <v>187</v>
      </c>
      <c r="B48" s="24" t="s">
        <v>188</v>
      </c>
      <c r="C48" s="25">
        <v>111</v>
      </c>
      <c r="D48" s="25">
        <v>155</v>
      </c>
      <c r="E48" s="26">
        <v>124</v>
      </c>
    </row>
    <row r="49" spans="1:5" x14ac:dyDescent="0.2">
      <c r="A49" s="27" t="s">
        <v>189</v>
      </c>
      <c r="B49" s="28" t="s">
        <v>190</v>
      </c>
      <c r="C49" s="29">
        <v>34</v>
      </c>
      <c r="D49" s="29">
        <v>142</v>
      </c>
      <c r="E49" s="30"/>
    </row>
    <row r="50" spans="1:5" x14ac:dyDescent="0.2">
      <c r="A50" s="23" t="s">
        <v>191</v>
      </c>
      <c r="B50" s="24" t="s">
        <v>192</v>
      </c>
      <c r="C50" s="25">
        <v>57</v>
      </c>
      <c r="D50" s="25">
        <v>246</v>
      </c>
      <c r="E50" s="26">
        <v>284</v>
      </c>
    </row>
    <row r="51" spans="1:5" x14ac:dyDescent="0.2">
      <c r="A51" s="27" t="s">
        <v>193</v>
      </c>
      <c r="B51" s="28" t="s">
        <v>194</v>
      </c>
      <c r="C51" s="29">
        <v>31</v>
      </c>
      <c r="D51" s="29">
        <v>107</v>
      </c>
      <c r="E51" s="30">
        <v>230</v>
      </c>
    </row>
    <row r="52" spans="1:5" x14ac:dyDescent="0.2">
      <c r="A52" s="23" t="s">
        <v>195</v>
      </c>
      <c r="B52" s="24" t="s">
        <v>196</v>
      </c>
      <c r="C52" s="25">
        <v>67</v>
      </c>
      <c r="D52" s="25">
        <v>230</v>
      </c>
      <c r="E52" s="26">
        <v>179</v>
      </c>
    </row>
    <row r="53" spans="1:5" x14ac:dyDescent="0.2">
      <c r="A53" s="27" t="s">
        <v>197</v>
      </c>
      <c r="B53" s="28" t="s">
        <v>198</v>
      </c>
      <c r="C53" s="29">
        <v>228</v>
      </c>
      <c r="D53" s="29">
        <v>176</v>
      </c>
      <c r="E53" s="30"/>
    </row>
    <row r="54" spans="1:5" x14ac:dyDescent="0.2">
      <c r="A54" s="23" t="s">
        <v>199</v>
      </c>
      <c r="B54" s="24" t="s">
        <v>200</v>
      </c>
      <c r="C54" s="25">
        <v>115</v>
      </c>
      <c r="D54" s="25">
        <v>250</v>
      </c>
      <c r="E54" s="26">
        <v>241</v>
      </c>
    </row>
    <row r="55" spans="1:5" x14ac:dyDescent="0.2">
      <c r="A55" s="27" t="s">
        <v>201</v>
      </c>
      <c r="B55" s="28" t="s">
        <v>202</v>
      </c>
      <c r="C55" s="29">
        <v>128</v>
      </c>
      <c r="D55" s="29">
        <v>113</v>
      </c>
      <c r="E55" s="30">
        <v>250</v>
      </c>
    </row>
    <row r="56" spans="1:5" x14ac:dyDescent="0.2">
      <c r="A56" s="23" t="s">
        <v>203</v>
      </c>
      <c r="B56" s="24" t="s">
        <v>204</v>
      </c>
      <c r="C56" s="25">
        <v>116</v>
      </c>
      <c r="D56" s="25">
        <v>248</v>
      </c>
      <c r="E56" s="26">
        <v>281</v>
      </c>
    </row>
    <row r="57" spans="1:5" x14ac:dyDescent="0.2">
      <c r="A57" s="27" t="s">
        <v>205</v>
      </c>
      <c r="B57" s="28" t="s">
        <v>107</v>
      </c>
      <c r="C57" s="29">
        <v>248</v>
      </c>
      <c r="D57" s="29">
        <v>82</v>
      </c>
      <c r="E57" s="30">
        <v>112</v>
      </c>
    </row>
    <row r="58" spans="1:5" x14ac:dyDescent="0.2">
      <c r="A58" s="23" t="s">
        <v>144</v>
      </c>
      <c r="B58" s="24" t="s">
        <v>206</v>
      </c>
      <c r="C58" s="25">
        <v>149</v>
      </c>
      <c r="D58" s="25">
        <v>93</v>
      </c>
      <c r="E58" s="26">
        <v>130</v>
      </c>
    </row>
    <row r="59" spans="1:5" x14ac:dyDescent="0.2">
      <c r="A59" s="27" t="s">
        <v>207</v>
      </c>
      <c r="B59" s="28" t="s">
        <v>208</v>
      </c>
      <c r="C59" s="29">
        <v>25</v>
      </c>
      <c r="D59" s="29">
        <v>44</v>
      </c>
      <c r="E59" s="30">
        <v>161</v>
      </c>
    </row>
    <row r="60" spans="1:5" x14ac:dyDescent="0.2">
      <c r="A60" s="23" t="s">
        <v>209</v>
      </c>
      <c r="B60" s="24" t="s">
        <v>210</v>
      </c>
      <c r="C60" s="25">
        <v>206</v>
      </c>
      <c r="D60" s="25">
        <v>185</v>
      </c>
      <c r="E60" s="26">
        <v>247</v>
      </c>
    </row>
    <row r="61" spans="1:5" x14ac:dyDescent="0.2">
      <c r="A61" s="27" t="s">
        <v>211</v>
      </c>
      <c r="B61" s="28" t="s">
        <v>212</v>
      </c>
      <c r="C61" s="29">
        <v>159</v>
      </c>
      <c r="D61" s="29">
        <v>44</v>
      </c>
      <c r="E61" s="30">
        <v>263</v>
      </c>
    </row>
    <row r="62" spans="1:5" x14ac:dyDescent="0.2">
      <c r="A62" s="23" t="s">
        <v>213</v>
      </c>
      <c r="B62" s="24" t="s">
        <v>214</v>
      </c>
      <c r="C62" s="25">
        <v>227</v>
      </c>
      <c r="D62" s="25">
        <v>99</v>
      </c>
      <c r="E62" s="26"/>
    </row>
    <row r="63" spans="1:5" x14ac:dyDescent="0.2">
      <c r="A63" s="27" t="s">
        <v>215</v>
      </c>
      <c r="B63" s="28" t="s">
        <v>216</v>
      </c>
      <c r="C63" s="29">
        <v>219</v>
      </c>
      <c r="D63" s="29">
        <v>23</v>
      </c>
      <c r="E63" s="30">
        <v>115</v>
      </c>
    </row>
    <row r="64" spans="1:5" x14ac:dyDescent="0.2">
      <c r="A64" s="23" t="s">
        <v>217</v>
      </c>
      <c r="B64" s="24" t="s">
        <v>218</v>
      </c>
      <c r="C64" s="25">
        <v>243</v>
      </c>
      <c r="D64" s="25">
        <v>40</v>
      </c>
      <c r="E64" s="26">
        <v>41</v>
      </c>
    </row>
    <row r="65" spans="1:5" x14ac:dyDescent="0.2">
      <c r="A65" s="27" t="s">
        <v>219</v>
      </c>
      <c r="B65" s="28" t="s">
        <v>220</v>
      </c>
      <c r="C65" s="29">
        <v>62</v>
      </c>
      <c r="D65" s="29">
        <v>238</v>
      </c>
      <c r="E65" s="30">
        <v>109</v>
      </c>
    </row>
    <row r="66" spans="1:5" x14ac:dyDescent="0.2">
      <c r="A66" s="23" t="s">
        <v>221</v>
      </c>
      <c r="B66" s="24" t="s">
        <v>222</v>
      </c>
      <c r="C66" s="25">
        <v>59</v>
      </c>
      <c r="D66" s="25">
        <v>275</v>
      </c>
      <c r="E66" s="26">
        <v>69</v>
      </c>
    </row>
    <row r="67" spans="1:5" x14ac:dyDescent="0.2">
      <c r="A67" s="27" t="s">
        <v>223</v>
      </c>
      <c r="B67" s="28" t="s">
        <v>224</v>
      </c>
      <c r="C67" s="29">
        <v>110</v>
      </c>
      <c r="D67" s="29">
        <v>127</v>
      </c>
      <c r="E67" s="30"/>
    </row>
    <row r="68" spans="1:5" x14ac:dyDescent="0.2">
      <c r="A68" s="23" t="s">
        <v>225</v>
      </c>
      <c r="B68" s="24" t="s">
        <v>226</v>
      </c>
      <c r="C68" s="25">
        <v>104</v>
      </c>
      <c r="D68" s="25">
        <v>182</v>
      </c>
      <c r="E68" s="26">
        <v>275</v>
      </c>
    </row>
    <row r="69" spans="1:5" x14ac:dyDescent="0.2">
      <c r="A69" s="27" t="s">
        <v>227</v>
      </c>
      <c r="B69" s="28" t="s">
        <v>228</v>
      </c>
      <c r="C69" s="29">
        <v>70</v>
      </c>
      <c r="D69" s="29">
        <v>27</v>
      </c>
      <c r="E69" s="30">
        <v>187</v>
      </c>
    </row>
    <row r="70" spans="1:5" x14ac:dyDescent="0.2">
      <c r="A70" s="23" t="s">
        <v>229</v>
      </c>
      <c r="B70" s="24" t="s">
        <v>230</v>
      </c>
      <c r="C70" s="25">
        <v>123</v>
      </c>
      <c r="D70" s="25">
        <v>160</v>
      </c>
      <c r="E70" s="26">
        <v>82</v>
      </c>
    </row>
    <row r="71" spans="1:5" x14ac:dyDescent="0.2">
      <c r="A71" s="27" t="s">
        <v>231</v>
      </c>
      <c r="B71" s="28" t="s">
        <v>232</v>
      </c>
      <c r="C71" s="29">
        <v>35</v>
      </c>
      <c r="D71" s="29">
        <v>169</v>
      </c>
      <c r="E71" s="30">
        <v>153</v>
      </c>
    </row>
    <row r="72" spans="1:5" x14ac:dyDescent="0.2">
      <c r="A72" s="23" t="s">
        <v>233</v>
      </c>
      <c r="B72" s="24" t="s">
        <v>234</v>
      </c>
      <c r="C72" s="25">
        <v>167</v>
      </c>
      <c r="D72" s="25">
        <v>184</v>
      </c>
      <c r="E72" s="26">
        <v>286</v>
      </c>
    </row>
    <row r="73" spans="1:5" x14ac:dyDescent="0.2">
      <c r="A73" s="27" t="s">
        <v>235</v>
      </c>
      <c r="B73" s="28" t="s">
        <v>236</v>
      </c>
      <c r="C73" s="29">
        <v>101</v>
      </c>
      <c r="D73" s="29">
        <v>31</v>
      </c>
      <c r="E73" s="30">
        <v>117</v>
      </c>
    </row>
    <row r="74" spans="1:5" x14ac:dyDescent="0.2">
      <c r="A74" s="23" t="s">
        <v>237</v>
      </c>
      <c r="B74" s="24" t="s">
        <v>238</v>
      </c>
      <c r="C74" s="25">
        <v>191</v>
      </c>
      <c r="D74" s="25">
        <v>31</v>
      </c>
      <c r="E74" s="26">
        <v>218</v>
      </c>
    </row>
    <row r="75" spans="1:5" x14ac:dyDescent="0.2">
      <c r="A75" s="27" t="s">
        <v>239</v>
      </c>
      <c r="B75" s="28" t="s">
        <v>240</v>
      </c>
      <c r="C75" s="29"/>
      <c r="D75" s="29">
        <v>48</v>
      </c>
      <c r="E75" s="30">
        <v>44</v>
      </c>
    </row>
    <row r="76" spans="1:5" x14ac:dyDescent="0.2">
      <c r="A76" s="23" t="s">
        <v>241</v>
      </c>
      <c r="B76" s="24" t="s">
        <v>242</v>
      </c>
      <c r="C76" s="25">
        <v>182</v>
      </c>
      <c r="D76" s="25">
        <v>185</v>
      </c>
      <c r="E76" s="26">
        <v>80</v>
      </c>
    </row>
    <row r="77" spans="1:5" x14ac:dyDescent="0.2">
      <c r="A77" s="27" t="s">
        <v>243</v>
      </c>
      <c r="B77" s="28" t="s">
        <v>244</v>
      </c>
      <c r="C77" s="29">
        <v>65</v>
      </c>
      <c r="D77" s="29">
        <v>231</v>
      </c>
      <c r="E77" s="30"/>
    </row>
    <row r="78" spans="1:5" x14ac:dyDescent="0.2">
      <c r="A78" s="23" t="s">
        <v>245</v>
      </c>
      <c r="B78" s="24" t="s">
        <v>246</v>
      </c>
      <c r="C78" s="25">
        <v>52</v>
      </c>
      <c r="D78" s="25">
        <v>220</v>
      </c>
      <c r="E78" s="26"/>
    </row>
    <row r="79" spans="1:5" x14ac:dyDescent="0.2">
      <c r="A79" s="27" t="s">
        <v>247</v>
      </c>
      <c r="B79" s="28" t="s">
        <v>248</v>
      </c>
      <c r="C79" s="29">
        <v>140</v>
      </c>
      <c r="D79" s="29">
        <v>192</v>
      </c>
      <c r="E79" s="30">
        <v>102</v>
      </c>
    </row>
    <row r="80" spans="1:5" x14ac:dyDescent="0.2">
      <c r="A80" s="23" t="s">
        <v>249</v>
      </c>
      <c r="B80" s="24" t="s">
        <v>250</v>
      </c>
      <c r="C80" s="25">
        <v>56</v>
      </c>
      <c r="D80" s="25">
        <v>71</v>
      </c>
      <c r="E80" s="26">
        <v>167</v>
      </c>
    </row>
    <row r="81" spans="1:5" x14ac:dyDescent="0.2">
      <c r="A81" s="27" t="s">
        <v>251</v>
      </c>
      <c r="B81" s="28" t="s">
        <v>252</v>
      </c>
      <c r="C81" s="29">
        <v>35</v>
      </c>
      <c r="D81" s="29">
        <v>64</v>
      </c>
      <c r="E81" s="30">
        <v>52</v>
      </c>
    </row>
    <row r="82" spans="1:5" x14ac:dyDescent="0.2">
      <c r="A82" s="23" t="s">
        <v>213</v>
      </c>
      <c r="B82" s="24" t="s">
        <v>109</v>
      </c>
      <c r="C82" s="25">
        <v>183</v>
      </c>
      <c r="D82" s="25">
        <v>219</v>
      </c>
      <c r="E82" s="26">
        <v>136</v>
      </c>
    </row>
    <row r="83" spans="1:5" x14ac:dyDescent="0.2">
      <c r="A83" s="27" t="s">
        <v>253</v>
      </c>
      <c r="B83" s="28" t="s">
        <v>254</v>
      </c>
      <c r="C83" s="29">
        <v>25</v>
      </c>
      <c r="D83" s="29">
        <v>190</v>
      </c>
      <c r="E83" s="30">
        <v>40</v>
      </c>
    </row>
    <row r="84" spans="1:5" x14ac:dyDescent="0.2">
      <c r="A84" s="23" t="s">
        <v>255</v>
      </c>
      <c r="B84" s="24" t="s">
        <v>256</v>
      </c>
      <c r="C84" s="25">
        <v>239</v>
      </c>
      <c r="D84" s="25">
        <v>96</v>
      </c>
      <c r="E84" s="26">
        <v>74</v>
      </c>
    </row>
    <row r="85" spans="1:5" x14ac:dyDescent="0.2">
      <c r="A85" s="27" t="s">
        <v>257</v>
      </c>
      <c r="B85" s="28" t="s">
        <v>258</v>
      </c>
      <c r="C85" s="29">
        <v>154</v>
      </c>
      <c r="D85" s="29">
        <v>155</v>
      </c>
      <c r="E85" s="30">
        <v>47</v>
      </c>
    </row>
    <row r="86" spans="1:5" x14ac:dyDescent="0.2">
      <c r="A86" s="23" t="s">
        <v>259</v>
      </c>
      <c r="B86" s="24" t="s">
        <v>260</v>
      </c>
      <c r="C86" s="25">
        <v>208</v>
      </c>
      <c r="D86" s="25">
        <v>267</v>
      </c>
      <c r="E86" s="26">
        <v>94</v>
      </c>
    </row>
    <row r="87" spans="1:5" x14ac:dyDescent="0.2">
      <c r="A87" s="27" t="s">
        <v>261</v>
      </c>
      <c r="B87" s="28" t="s">
        <v>262</v>
      </c>
      <c r="C87" s="29">
        <v>48</v>
      </c>
      <c r="D87" s="29">
        <v>176</v>
      </c>
      <c r="E87" s="30">
        <v>292</v>
      </c>
    </row>
    <row r="88" spans="1:5" x14ac:dyDescent="0.2">
      <c r="A88" s="23" t="s">
        <v>263</v>
      </c>
      <c r="B88" s="24" t="s">
        <v>264</v>
      </c>
      <c r="C88" s="25">
        <v>211</v>
      </c>
      <c r="D88" s="25">
        <v>190</v>
      </c>
      <c r="E88" s="26">
        <v>257</v>
      </c>
    </row>
    <row r="89" spans="1:5" x14ac:dyDescent="0.2">
      <c r="A89" s="27" t="s">
        <v>265</v>
      </c>
      <c r="B89" s="28" t="s">
        <v>111</v>
      </c>
      <c r="C89" s="29"/>
      <c r="D89" s="29">
        <v>123</v>
      </c>
      <c r="E89" s="30">
        <v>64</v>
      </c>
    </row>
    <row r="90" spans="1:5" x14ac:dyDescent="0.2">
      <c r="A90" s="23" t="s">
        <v>266</v>
      </c>
      <c r="B90" s="24" t="s">
        <v>267</v>
      </c>
      <c r="C90" s="25">
        <v>114</v>
      </c>
      <c r="D90" s="25">
        <v>43</v>
      </c>
      <c r="E90" s="26">
        <v>239</v>
      </c>
    </row>
    <row r="91" spans="1:5" x14ac:dyDescent="0.2">
      <c r="A91" s="27" t="s">
        <v>268</v>
      </c>
      <c r="B91" s="28" t="s">
        <v>269</v>
      </c>
      <c r="C91" s="29">
        <v>216</v>
      </c>
      <c r="D91" s="29">
        <v>219</v>
      </c>
      <c r="E91" s="30">
        <v>299</v>
      </c>
    </row>
    <row r="92" spans="1:5" x14ac:dyDescent="0.2">
      <c r="A92" s="23" t="s">
        <v>270</v>
      </c>
      <c r="B92" s="24" t="s">
        <v>22</v>
      </c>
      <c r="C92" s="25">
        <v>58</v>
      </c>
      <c r="D92" s="25">
        <v>259</v>
      </c>
      <c r="E92" s="26">
        <v>47</v>
      </c>
    </row>
    <row r="93" spans="1:5" x14ac:dyDescent="0.2">
      <c r="A93" s="27" t="s">
        <v>271</v>
      </c>
      <c r="B93" s="28" t="s">
        <v>272</v>
      </c>
      <c r="C93" s="29">
        <v>137</v>
      </c>
      <c r="D93" s="29">
        <v>55</v>
      </c>
      <c r="E93" s="30">
        <v>288</v>
      </c>
    </row>
    <row r="94" spans="1:5" x14ac:dyDescent="0.2">
      <c r="A94" s="23" t="s">
        <v>271</v>
      </c>
      <c r="B94" s="24" t="s">
        <v>273</v>
      </c>
      <c r="C94" s="25">
        <v>31</v>
      </c>
      <c r="D94" s="25">
        <v>98</v>
      </c>
      <c r="E94" s="26"/>
    </row>
    <row r="95" spans="1:5" x14ac:dyDescent="0.2">
      <c r="A95" s="27" t="s">
        <v>274</v>
      </c>
      <c r="B95" s="28" t="s">
        <v>275</v>
      </c>
      <c r="C95" s="29">
        <v>16</v>
      </c>
      <c r="D95" s="29">
        <v>44</v>
      </c>
      <c r="E95" s="30">
        <v>193</v>
      </c>
    </row>
    <row r="96" spans="1:5" x14ac:dyDescent="0.2">
      <c r="A96" s="23" t="s">
        <v>276</v>
      </c>
      <c r="B96" s="24" t="s">
        <v>115</v>
      </c>
      <c r="C96" s="25">
        <v>73</v>
      </c>
      <c r="D96" s="25">
        <v>235</v>
      </c>
      <c r="E96" s="26">
        <v>142</v>
      </c>
    </row>
    <row r="97" spans="1:5" x14ac:dyDescent="0.2">
      <c r="A97" s="27" t="s">
        <v>277</v>
      </c>
      <c r="B97" s="28" t="s">
        <v>278</v>
      </c>
      <c r="C97" s="29">
        <v>198</v>
      </c>
      <c r="D97" s="29">
        <v>140</v>
      </c>
      <c r="E97" s="30">
        <v>294</v>
      </c>
    </row>
    <row r="98" spans="1:5" x14ac:dyDescent="0.2">
      <c r="A98" s="31" t="s">
        <v>279</v>
      </c>
      <c r="B98" s="32" t="s">
        <v>280</v>
      </c>
      <c r="C98" s="33">
        <v>133</v>
      </c>
      <c r="D98" s="33">
        <v>209</v>
      </c>
      <c r="E98" s="34">
        <v>121</v>
      </c>
    </row>
    <row r="100" spans="1:5" x14ac:dyDescent="0.2">
      <c r="A100" s="11"/>
      <c r="B100" s="11" t="s">
        <v>288</v>
      </c>
      <c r="C100" s="10">
        <f>SUM(C4:C98)</f>
        <v>10613</v>
      </c>
      <c r="D100" s="10">
        <f t="shared" ref="D100:E100" si="0">SUM(D4:D98)</f>
        <v>14192</v>
      </c>
      <c r="E100" s="10">
        <f t="shared" si="0"/>
        <v>14482</v>
      </c>
    </row>
    <row r="101" spans="1:5" x14ac:dyDescent="0.2">
      <c r="A101" s="11"/>
      <c r="B101" s="11" t="s">
        <v>287</v>
      </c>
      <c r="C101" s="10">
        <f>MAX(C4:C98)</f>
        <v>248</v>
      </c>
      <c r="D101" s="10">
        <f t="shared" ref="D101:E101" si="1">MAX(D4:D98)</f>
        <v>275</v>
      </c>
      <c r="E101" s="10">
        <f t="shared" si="1"/>
        <v>300</v>
      </c>
    </row>
    <row r="102" spans="1:5" x14ac:dyDescent="0.2">
      <c r="A102" s="11"/>
      <c r="B102" s="11" t="s">
        <v>286</v>
      </c>
      <c r="C102" s="10">
        <f>MIN(C4:C98)</f>
        <v>15</v>
      </c>
      <c r="D102" s="10">
        <f t="shared" ref="D102:E102" si="2">MIN(D4:D98)</f>
        <v>23</v>
      </c>
      <c r="E102" s="10">
        <f t="shared" si="2"/>
        <v>30</v>
      </c>
    </row>
    <row r="103" spans="1:5" x14ac:dyDescent="0.2">
      <c r="A103" s="11"/>
      <c r="B103" s="11" t="s">
        <v>297</v>
      </c>
      <c r="C103">
        <f>COUNT(C4:C98)</f>
        <v>89</v>
      </c>
      <c r="D103">
        <f t="shared" ref="D103:E103" si="3">COUNT(D4:D98)</f>
        <v>94</v>
      </c>
      <c r="E103">
        <f t="shared" si="3"/>
        <v>87</v>
      </c>
    </row>
  </sheetData>
  <mergeCells count="1">
    <mergeCell ref="A1:E1"/>
  </mergeCells>
  <pageMargins left="0.78740157480314965" right="0.78740157480314965" top="0.98425196850393704" bottom="0.98425196850393704" header="0.51181102362204722" footer="0.51181102362204722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F25" sqref="F25"/>
    </sheetView>
  </sheetViews>
  <sheetFormatPr baseColWidth="10" defaultRowHeight="12.45" x14ac:dyDescent="0.2"/>
  <cols>
    <col min="3" max="3" width="11.875" bestFit="1" customWidth="1"/>
    <col min="4" max="4" width="14.875" customWidth="1"/>
    <col min="5" max="5" width="22.25" bestFit="1" customWidth="1"/>
    <col min="6" max="6" width="18.125" bestFit="1" customWidth="1"/>
  </cols>
  <sheetData>
    <row r="1" spans="1:6" ht="42.55" customHeight="1" x14ac:dyDescent="0.2">
      <c r="A1" s="36" t="s">
        <v>9</v>
      </c>
      <c r="B1" s="6"/>
      <c r="C1" s="6"/>
      <c r="D1" s="6"/>
      <c r="E1" s="6"/>
    </row>
    <row r="2" spans="1:6" ht="29.45" customHeight="1" x14ac:dyDescent="0.2">
      <c r="A2" s="41" t="s">
        <v>10</v>
      </c>
      <c r="B2" s="37" t="s">
        <v>11</v>
      </c>
      <c r="C2" s="37" t="s">
        <v>12</v>
      </c>
      <c r="D2" s="37" t="s">
        <v>298</v>
      </c>
      <c r="E2" s="38" t="s">
        <v>299</v>
      </c>
      <c r="F2" s="1"/>
    </row>
    <row r="3" spans="1:6" x14ac:dyDescent="0.2">
      <c r="A3" s="39">
        <v>210</v>
      </c>
      <c r="B3" s="40" t="s">
        <v>16</v>
      </c>
      <c r="C3" s="40">
        <v>815</v>
      </c>
      <c r="D3" s="42">
        <v>400</v>
      </c>
      <c r="E3" s="40" t="str">
        <f>IF(C3&lt;D3,"erforderlich","ok")</f>
        <v>ok</v>
      </c>
      <c r="F3" s="3"/>
    </row>
    <row r="4" spans="1:6" x14ac:dyDescent="0.2">
      <c r="A4" s="39">
        <v>315</v>
      </c>
      <c r="B4" s="40" t="s">
        <v>13</v>
      </c>
      <c r="C4" s="40">
        <v>1200</v>
      </c>
      <c r="D4" s="42">
        <v>800</v>
      </c>
      <c r="E4" s="40" t="str">
        <f t="shared" ref="E4:E7" si="0">IF(C4&lt;D4,"erforderlich","ok")</f>
        <v>ok</v>
      </c>
      <c r="F4" s="3"/>
    </row>
    <row r="5" spans="1:6" x14ac:dyDescent="0.2">
      <c r="A5" s="39">
        <v>325</v>
      </c>
      <c r="B5" s="40" t="s">
        <v>17</v>
      </c>
      <c r="C5" s="40">
        <v>1250</v>
      </c>
      <c r="D5" s="42">
        <v>600</v>
      </c>
      <c r="E5" s="40" t="str">
        <f t="shared" si="0"/>
        <v>ok</v>
      </c>
      <c r="F5" s="3"/>
    </row>
    <row r="6" spans="1:6" x14ac:dyDescent="0.2">
      <c r="A6" s="39">
        <v>405</v>
      </c>
      <c r="B6" s="40" t="s">
        <v>15</v>
      </c>
      <c r="C6" s="40">
        <v>985</v>
      </c>
      <c r="D6" s="42">
        <v>200</v>
      </c>
      <c r="E6" s="40" t="str">
        <f t="shared" si="0"/>
        <v>ok</v>
      </c>
      <c r="F6" s="3"/>
    </row>
    <row r="7" spans="1:6" x14ac:dyDescent="0.2">
      <c r="A7" s="39">
        <v>609</v>
      </c>
      <c r="B7" s="40" t="s">
        <v>14</v>
      </c>
      <c r="C7" s="40">
        <v>145</v>
      </c>
      <c r="D7" s="42">
        <v>200</v>
      </c>
      <c r="E7" s="40" t="str">
        <f t="shared" si="0"/>
        <v>erforderlich</v>
      </c>
      <c r="F7" s="3"/>
    </row>
    <row r="8" spans="1:6" ht="15.05" x14ac:dyDescent="0.2">
      <c r="A8" s="4"/>
      <c r="B8" s="5"/>
      <c r="C8" s="5"/>
      <c r="D8" s="5"/>
      <c r="E8" s="5"/>
      <c r="F8" s="5"/>
    </row>
    <row r="9" spans="1:6" ht="15.05" x14ac:dyDescent="0.2">
      <c r="A9" s="2"/>
      <c r="B9" s="5"/>
      <c r="C9" s="5"/>
      <c r="D9" s="3"/>
      <c r="E9" s="5"/>
      <c r="F9" s="3"/>
    </row>
  </sheetData>
  <sortState xmlns:xlrd2="http://schemas.microsoft.com/office/spreadsheetml/2017/richdata2" ref="A3:E7">
    <sortCondition ref="A4:A7"/>
  </sortState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1"/>
  <sheetViews>
    <sheetView zoomScaleNormal="100" workbookViewId="0">
      <selection activeCell="F25" sqref="F25"/>
    </sheetView>
  </sheetViews>
  <sheetFormatPr baseColWidth="10" defaultColWidth="11.5" defaultRowHeight="15.75" x14ac:dyDescent="0.3"/>
  <cols>
    <col min="1" max="1" width="10.125" style="8" bestFit="1" customWidth="1"/>
    <col min="2" max="2" width="39" style="8" bestFit="1" customWidth="1"/>
    <col min="3" max="3" width="13.75" style="8" bestFit="1" customWidth="1"/>
    <col min="4" max="4" width="14.5" style="8" bestFit="1" customWidth="1"/>
    <col min="5" max="5" width="21.5" style="8" bestFit="1" customWidth="1"/>
    <col min="6" max="6" width="20.625" style="8" bestFit="1" customWidth="1"/>
    <col min="7" max="16384" width="11.5" style="8"/>
  </cols>
  <sheetData>
    <row r="1" spans="1:6" x14ac:dyDescent="0.3">
      <c r="A1" s="43" t="s">
        <v>10</v>
      </c>
      <c r="B1" s="43" t="s">
        <v>27</v>
      </c>
      <c r="C1" s="43" t="s">
        <v>28</v>
      </c>
      <c r="D1" s="43" t="s">
        <v>29</v>
      </c>
      <c r="E1" s="43" t="s">
        <v>30</v>
      </c>
      <c r="F1" s="43" t="s">
        <v>31</v>
      </c>
    </row>
    <row r="2" spans="1:6" x14ac:dyDescent="0.3">
      <c r="A2" s="44">
        <v>1</v>
      </c>
      <c r="B2" s="45" t="s">
        <v>32</v>
      </c>
      <c r="C2" s="44">
        <v>100</v>
      </c>
      <c r="D2" s="45" t="s">
        <v>33</v>
      </c>
      <c r="E2" s="44" t="b">
        <v>1</v>
      </c>
      <c r="F2" s="46">
        <v>41506</v>
      </c>
    </row>
    <row r="3" spans="1:6" x14ac:dyDescent="0.3">
      <c r="A3" s="44">
        <v>2</v>
      </c>
      <c r="B3" s="45" t="s">
        <v>34</v>
      </c>
      <c r="C3" s="44">
        <v>20</v>
      </c>
      <c r="D3" s="45" t="s">
        <v>35</v>
      </c>
      <c r="E3" s="44" t="b">
        <v>1</v>
      </c>
      <c r="F3" s="46">
        <v>42417</v>
      </c>
    </row>
    <row r="4" spans="1:6" x14ac:dyDescent="0.3">
      <c r="A4" s="44">
        <v>3</v>
      </c>
      <c r="B4" s="45" t="s">
        <v>36</v>
      </c>
      <c r="C4" s="44">
        <v>20</v>
      </c>
      <c r="D4" s="45" t="s">
        <v>35</v>
      </c>
      <c r="E4" s="44" t="b">
        <v>1</v>
      </c>
      <c r="F4" s="46">
        <v>43108</v>
      </c>
    </row>
    <row r="5" spans="1:6" x14ac:dyDescent="0.3">
      <c r="A5" s="44">
        <v>4</v>
      </c>
      <c r="B5" s="45" t="s">
        <v>37</v>
      </c>
      <c r="C5" s="44">
        <v>20</v>
      </c>
      <c r="D5" s="45" t="s">
        <v>33</v>
      </c>
      <c r="E5" s="44" t="b">
        <v>1</v>
      </c>
      <c r="F5" s="46">
        <v>42720</v>
      </c>
    </row>
    <row r="6" spans="1:6" x14ac:dyDescent="0.3">
      <c r="A6" s="44">
        <v>5</v>
      </c>
      <c r="B6" s="45" t="s">
        <v>38</v>
      </c>
      <c r="C6" s="44">
        <v>100</v>
      </c>
      <c r="D6" s="45" t="s">
        <v>39</v>
      </c>
      <c r="E6" s="44" t="b">
        <v>1</v>
      </c>
      <c r="F6" s="46">
        <v>42982</v>
      </c>
    </row>
    <row r="7" spans="1:6" x14ac:dyDescent="0.3">
      <c r="A7" s="44">
        <v>6</v>
      </c>
      <c r="B7" s="45" t="s">
        <v>40</v>
      </c>
      <c r="C7" s="44">
        <v>90</v>
      </c>
      <c r="D7" s="45" t="s">
        <v>41</v>
      </c>
      <c r="E7" s="44" t="b">
        <v>0</v>
      </c>
      <c r="F7" s="46">
        <v>43149</v>
      </c>
    </row>
    <row r="8" spans="1:6" x14ac:dyDescent="0.3">
      <c r="A8" s="44">
        <v>7</v>
      </c>
      <c r="B8" s="45" t="s">
        <v>42</v>
      </c>
      <c r="C8" s="44">
        <v>50</v>
      </c>
      <c r="D8" s="45" t="s">
        <v>43</v>
      </c>
      <c r="E8" s="44" t="b">
        <v>0</v>
      </c>
      <c r="F8" s="46">
        <v>43104</v>
      </c>
    </row>
    <row r="9" spans="1:6" x14ac:dyDescent="0.3">
      <c r="A9" s="44">
        <v>8</v>
      </c>
      <c r="B9" s="45" t="s">
        <v>44</v>
      </c>
      <c r="C9" s="44">
        <v>90</v>
      </c>
      <c r="D9" s="45" t="s">
        <v>41</v>
      </c>
      <c r="E9" s="44" t="b">
        <v>0</v>
      </c>
      <c r="F9" s="46">
        <v>43146</v>
      </c>
    </row>
    <row r="10" spans="1:6" x14ac:dyDescent="0.3">
      <c r="A10" s="44">
        <v>9</v>
      </c>
      <c r="B10" s="45" t="s">
        <v>45</v>
      </c>
      <c r="C10" s="44">
        <v>90</v>
      </c>
      <c r="D10" s="45" t="s">
        <v>41</v>
      </c>
      <c r="E10" s="44" t="b">
        <v>0</v>
      </c>
      <c r="F10" s="46">
        <v>42713</v>
      </c>
    </row>
    <row r="11" spans="1:6" x14ac:dyDescent="0.3">
      <c r="A11" s="44">
        <v>10</v>
      </c>
      <c r="B11" s="45" t="s">
        <v>46</v>
      </c>
      <c r="C11" s="44">
        <v>10</v>
      </c>
      <c r="D11" s="45" t="s">
        <v>33</v>
      </c>
      <c r="E11" s="44" t="b">
        <v>1</v>
      </c>
      <c r="F11" s="46">
        <v>43118</v>
      </c>
    </row>
    <row r="12" spans="1:6" x14ac:dyDescent="0.3">
      <c r="A12" s="44">
        <v>11</v>
      </c>
      <c r="B12" s="45" t="s">
        <v>47</v>
      </c>
      <c r="C12" s="44">
        <v>50</v>
      </c>
      <c r="D12" s="45" t="s">
        <v>41</v>
      </c>
      <c r="E12" s="44" t="b">
        <v>0</v>
      </c>
      <c r="F12" s="46">
        <v>42680</v>
      </c>
    </row>
    <row r="13" spans="1:6" x14ac:dyDescent="0.3">
      <c r="A13" s="44">
        <v>12</v>
      </c>
      <c r="B13" s="45" t="s">
        <v>48</v>
      </c>
      <c r="C13" s="44">
        <v>50</v>
      </c>
      <c r="D13" s="45" t="s">
        <v>41</v>
      </c>
      <c r="E13" s="44" t="b">
        <v>0</v>
      </c>
      <c r="F13" s="46">
        <v>42678</v>
      </c>
    </row>
    <row r="14" spans="1:6" x14ac:dyDescent="0.3">
      <c r="A14" s="44">
        <v>13</v>
      </c>
      <c r="B14" s="45" t="s">
        <v>49</v>
      </c>
      <c r="C14" s="44">
        <v>90</v>
      </c>
      <c r="D14" s="45" t="s">
        <v>39</v>
      </c>
      <c r="E14" s="44" t="b">
        <v>0</v>
      </c>
      <c r="F14" s="46">
        <v>42996</v>
      </c>
    </row>
    <row r="15" spans="1:6" x14ac:dyDescent="0.3">
      <c r="A15" s="44">
        <v>14</v>
      </c>
      <c r="B15" s="45" t="s">
        <v>50</v>
      </c>
      <c r="C15" s="44">
        <v>20</v>
      </c>
      <c r="D15" s="45" t="s">
        <v>33</v>
      </c>
      <c r="E15" s="44" t="b">
        <v>1</v>
      </c>
      <c r="F15" s="46">
        <v>42253</v>
      </c>
    </row>
    <row r="16" spans="1:6" x14ac:dyDescent="0.3">
      <c r="A16" s="44">
        <v>15</v>
      </c>
      <c r="B16" s="45" t="s">
        <v>51</v>
      </c>
      <c r="C16" s="44">
        <v>50</v>
      </c>
      <c r="D16" s="45" t="s">
        <v>52</v>
      </c>
      <c r="E16" s="44" t="b">
        <v>1</v>
      </c>
      <c r="F16" s="46">
        <v>43146</v>
      </c>
    </row>
    <row r="17" spans="1:6" x14ac:dyDescent="0.3">
      <c r="A17" s="44">
        <v>16</v>
      </c>
      <c r="B17" s="45" t="s">
        <v>53</v>
      </c>
      <c r="C17" s="44">
        <v>90</v>
      </c>
      <c r="D17" s="45" t="s">
        <v>54</v>
      </c>
      <c r="E17" s="44" t="b">
        <v>0</v>
      </c>
      <c r="F17" s="46">
        <v>43056</v>
      </c>
    </row>
    <row r="18" spans="1:6" x14ac:dyDescent="0.3">
      <c r="A18" s="44">
        <v>17</v>
      </c>
      <c r="B18" s="45" t="s">
        <v>55</v>
      </c>
      <c r="C18" s="44">
        <v>20</v>
      </c>
      <c r="D18" s="45" t="s">
        <v>33</v>
      </c>
      <c r="E18" s="44" t="b">
        <v>1</v>
      </c>
      <c r="F18" s="46">
        <v>43025</v>
      </c>
    </row>
    <row r="19" spans="1:6" x14ac:dyDescent="0.3">
      <c r="A19" s="44">
        <v>18</v>
      </c>
      <c r="B19" s="45" t="s">
        <v>56</v>
      </c>
      <c r="C19" s="44">
        <v>90</v>
      </c>
      <c r="D19" s="45" t="s">
        <v>39</v>
      </c>
      <c r="E19" s="44" t="b">
        <v>0</v>
      </c>
      <c r="F19" s="46">
        <v>42753</v>
      </c>
    </row>
    <row r="20" spans="1:6" x14ac:dyDescent="0.3">
      <c r="A20" s="44">
        <v>19</v>
      </c>
      <c r="B20" s="45" t="s">
        <v>57</v>
      </c>
      <c r="C20" s="44">
        <v>45</v>
      </c>
      <c r="D20" s="45" t="s">
        <v>58</v>
      </c>
      <c r="E20" s="44" t="b">
        <v>1</v>
      </c>
      <c r="F20" s="46">
        <v>42601</v>
      </c>
    </row>
    <row r="21" spans="1:6" x14ac:dyDescent="0.3">
      <c r="A21" s="44">
        <v>20</v>
      </c>
      <c r="B21" s="45" t="s">
        <v>59</v>
      </c>
      <c r="C21" s="44">
        <v>90</v>
      </c>
      <c r="D21" s="45" t="s">
        <v>39</v>
      </c>
      <c r="E21" s="44" t="b">
        <v>1</v>
      </c>
      <c r="F21" s="46">
        <v>42350</v>
      </c>
    </row>
    <row r="22" spans="1:6" x14ac:dyDescent="0.3">
      <c r="A22" s="44">
        <v>21</v>
      </c>
      <c r="B22" s="45" t="s">
        <v>60</v>
      </c>
      <c r="C22" s="44">
        <v>20</v>
      </c>
      <c r="D22" s="45" t="s">
        <v>52</v>
      </c>
      <c r="E22" s="44" t="b">
        <v>0</v>
      </c>
      <c r="F22" s="46">
        <v>42631</v>
      </c>
    </row>
    <row r="23" spans="1:6" x14ac:dyDescent="0.3">
      <c r="A23" s="44">
        <v>22</v>
      </c>
      <c r="B23" s="45" t="s">
        <v>61</v>
      </c>
      <c r="C23" s="44">
        <v>90</v>
      </c>
      <c r="D23" s="45" t="s">
        <v>39</v>
      </c>
      <c r="E23" s="44" t="b">
        <v>0</v>
      </c>
      <c r="F23" s="46">
        <v>42258</v>
      </c>
    </row>
    <row r="24" spans="1:6" x14ac:dyDescent="0.3">
      <c r="A24" s="44">
        <v>23</v>
      </c>
      <c r="B24" s="45" t="s">
        <v>62</v>
      </c>
      <c r="C24" s="44">
        <v>50</v>
      </c>
      <c r="D24" s="45" t="s">
        <v>43</v>
      </c>
      <c r="E24" s="44" t="b">
        <v>0</v>
      </c>
      <c r="F24" s="46">
        <v>42865</v>
      </c>
    </row>
    <row r="25" spans="1:6" x14ac:dyDescent="0.3">
      <c r="A25" s="44">
        <v>24</v>
      </c>
      <c r="B25" s="45" t="s">
        <v>63</v>
      </c>
      <c r="C25" s="44">
        <v>90</v>
      </c>
      <c r="D25" s="45" t="s">
        <v>39</v>
      </c>
      <c r="E25" s="44" t="b">
        <v>0</v>
      </c>
      <c r="F25" s="46">
        <v>42844</v>
      </c>
    </row>
    <row r="26" spans="1:6" x14ac:dyDescent="0.3">
      <c r="A26" s="44">
        <v>25</v>
      </c>
      <c r="B26" s="45" t="s">
        <v>64</v>
      </c>
      <c r="C26" s="44">
        <v>45</v>
      </c>
      <c r="D26" s="45" t="s">
        <v>58</v>
      </c>
      <c r="E26" s="44" t="b">
        <v>0</v>
      </c>
      <c r="F26" s="46">
        <v>42206</v>
      </c>
    </row>
    <row r="27" spans="1:6" x14ac:dyDescent="0.3">
      <c r="A27" s="44">
        <v>26</v>
      </c>
      <c r="B27" s="45" t="s">
        <v>65</v>
      </c>
      <c r="C27" s="44">
        <v>50</v>
      </c>
      <c r="D27" s="45" t="s">
        <v>41</v>
      </c>
      <c r="E27" s="44" t="b">
        <v>0</v>
      </c>
      <c r="F27" s="46">
        <v>42839</v>
      </c>
    </row>
    <row r="28" spans="1:6" x14ac:dyDescent="0.3">
      <c r="A28" s="44">
        <v>27</v>
      </c>
      <c r="B28" s="45" t="s">
        <v>66</v>
      </c>
      <c r="C28" s="44">
        <v>50</v>
      </c>
      <c r="D28" s="45" t="s">
        <v>43</v>
      </c>
      <c r="E28" s="44" t="b">
        <v>0</v>
      </c>
      <c r="F28" s="46">
        <v>42192</v>
      </c>
    </row>
    <row r="29" spans="1:6" x14ac:dyDescent="0.3">
      <c r="A29" s="44">
        <v>28</v>
      </c>
      <c r="B29" s="45" t="s">
        <v>67</v>
      </c>
      <c r="C29" s="44">
        <v>90</v>
      </c>
      <c r="D29" s="45" t="s">
        <v>54</v>
      </c>
      <c r="E29" s="44" t="b">
        <v>0</v>
      </c>
      <c r="F29" s="46">
        <v>43149</v>
      </c>
    </row>
    <row r="30" spans="1:6" x14ac:dyDescent="0.3">
      <c r="A30" s="44">
        <v>29</v>
      </c>
      <c r="B30" s="45" t="s">
        <v>48</v>
      </c>
      <c r="C30" s="44">
        <v>50</v>
      </c>
      <c r="D30" s="45" t="s">
        <v>41</v>
      </c>
      <c r="E30" s="44" t="b">
        <v>0</v>
      </c>
      <c r="F30" s="46">
        <v>42387</v>
      </c>
    </row>
    <row r="31" spans="1:6" x14ac:dyDescent="0.3">
      <c r="A31" s="44">
        <v>30</v>
      </c>
      <c r="B31" s="45" t="s">
        <v>68</v>
      </c>
      <c r="C31" s="44">
        <v>45</v>
      </c>
      <c r="D31" s="45" t="s">
        <v>58</v>
      </c>
      <c r="E31" s="44" t="b">
        <v>0</v>
      </c>
      <c r="F31" s="46">
        <v>41918</v>
      </c>
    </row>
    <row r="32" spans="1:6" x14ac:dyDescent="0.3">
      <c r="A32" s="44">
        <v>31</v>
      </c>
      <c r="B32" s="45" t="s">
        <v>69</v>
      </c>
      <c r="C32" s="44">
        <v>45</v>
      </c>
      <c r="D32" s="45" t="s">
        <v>58</v>
      </c>
      <c r="E32" s="44" t="b">
        <v>0</v>
      </c>
      <c r="F32" s="46">
        <v>42034</v>
      </c>
    </row>
    <row r="33" spans="1:6" x14ac:dyDescent="0.3">
      <c r="A33" s="44">
        <v>32</v>
      </c>
      <c r="B33" s="45" t="s">
        <v>70</v>
      </c>
      <c r="C33" s="44">
        <v>90</v>
      </c>
      <c r="D33" s="45" t="s">
        <v>54</v>
      </c>
      <c r="E33" s="44" t="b">
        <v>0</v>
      </c>
      <c r="F33" s="46">
        <v>42388</v>
      </c>
    </row>
    <row r="34" spans="1:6" x14ac:dyDescent="0.3">
      <c r="A34" s="44">
        <v>33</v>
      </c>
      <c r="B34" s="45" t="s">
        <v>71</v>
      </c>
      <c r="C34" s="44">
        <v>20</v>
      </c>
      <c r="D34" s="45" t="s">
        <v>33</v>
      </c>
      <c r="E34" s="44" t="b">
        <v>1</v>
      </c>
      <c r="F34" s="46">
        <v>42752</v>
      </c>
    </row>
    <row r="35" spans="1:6" x14ac:dyDescent="0.3">
      <c r="A35" s="44">
        <v>34</v>
      </c>
      <c r="B35" s="45" t="s">
        <v>72</v>
      </c>
      <c r="C35" s="44">
        <v>45</v>
      </c>
      <c r="D35" s="45" t="s">
        <v>58</v>
      </c>
      <c r="E35" s="44" t="b">
        <v>0</v>
      </c>
      <c r="F35" s="46">
        <v>42628</v>
      </c>
    </row>
    <row r="36" spans="1:6" x14ac:dyDescent="0.3">
      <c r="A36" s="44">
        <v>35</v>
      </c>
      <c r="B36" s="45" t="s">
        <v>73</v>
      </c>
      <c r="C36" s="44">
        <v>20</v>
      </c>
      <c r="D36" s="45" t="s">
        <v>33</v>
      </c>
      <c r="E36" s="44" t="b">
        <v>1</v>
      </c>
      <c r="F36" s="46">
        <v>42324</v>
      </c>
    </row>
    <row r="37" spans="1:6" x14ac:dyDescent="0.3">
      <c r="A37" s="44">
        <v>36</v>
      </c>
      <c r="B37" s="45" t="s">
        <v>74</v>
      </c>
      <c r="C37" s="44">
        <v>90</v>
      </c>
      <c r="D37" s="45" t="s">
        <v>39</v>
      </c>
      <c r="E37" s="44" t="b">
        <v>1</v>
      </c>
      <c r="F37" s="46">
        <v>42571</v>
      </c>
    </row>
    <row r="38" spans="1:6" x14ac:dyDescent="0.3">
      <c r="A38" s="44">
        <v>37</v>
      </c>
      <c r="B38" s="45" t="s">
        <v>75</v>
      </c>
      <c r="C38" s="44">
        <v>90</v>
      </c>
      <c r="D38" s="45" t="s">
        <v>39</v>
      </c>
      <c r="E38" s="44" t="b">
        <v>0</v>
      </c>
      <c r="F38" s="46">
        <v>42751</v>
      </c>
    </row>
    <row r="39" spans="1:6" x14ac:dyDescent="0.3">
      <c r="A39" s="44">
        <v>38</v>
      </c>
      <c r="B39" s="45" t="s">
        <v>76</v>
      </c>
      <c r="C39" s="44">
        <v>90</v>
      </c>
      <c r="D39" s="45" t="s">
        <v>77</v>
      </c>
      <c r="E39" s="44" t="b">
        <v>0</v>
      </c>
      <c r="F39" s="46">
        <v>42966</v>
      </c>
    </row>
    <row r="40" spans="1:6" x14ac:dyDescent="0.3">
      <c r="A40" s="44">
        <v>39</v>
      </c>
      <c r="B40" s="45" t="s">
        <v>78</v>
      </c>
      <c r="C40" s="44">
        <v>90</v>
      </c>
      <c r="D40" s="45" t="s">
        <v>54</v>
      </c>
      <c r="E40" s="44" t="b">
        <v>0</v>
      </c>
      <c r="F40" s="46">
        <v>42817</v>
      </c>
    </row>
    <row r="41" spans="1:6" x14ac:dyDescent="0.3">
      <c r="A41" s="44">
        <v>40</v>
      </c>
      <c r="B41" s="45" t="s">
        <v>79</v>
      </c>
      <c r="C41" s="44">
        <v>50</v>
      </c>
      <c r="D41" s="45" t="s">
        <v>54</v>
      </c>
      <c r="E41" s="44" t="b">
        <v>0</v>
      </c>
      <c r="F41" s="46">
        <v>42670</v>
      </c>
    </row>
    <row r="42" spans="1:6" x14ac:dyDescent="0.3">
      <c r="A42" s="44">
        <v>41</v>
      </c>
      <c r="B42" s="45" t="s">
        <v>80</v>
      </c>
      <c r="C42" s="44">
        <v>90</v>
      </c>
      <c r="D42" s="45" t="s">
        <v>54</v>
      </c>
      <c r="E42" s="44" t="b">
        <v>0</v>
      </c>
      <c r="F42" s="46">
        <v>42790</v>
      </c>
    </row>
    <row r="43" spans="1:6" x14ac:dyDescent="0.3">
      <c r="A43" s="44">
        <v>42</v>
      </c>
      <c r="B43" s="45" t="s">
        <v>81</v>
      </c>
      <c r="C43" s="44">
        <v>50</v>
      </c>
      <c r="D43" s="45" t="s">
        <v>41</v>
      </c>
      <c r="E43" s="44" t="b">
        <v>0</v>
      </c>
      <c r="F43" s="46">
        <v>42290</v>
      </c>
    </row>
    <row r="44" spans="1:6" x14ac:dyDescent="0.3">
      <c r="A44" s="44">
        <v>43</v>
      </c>
      <c r="B44" s="45" t="s">
        <v>82</v>
      </c>
      <c r="C44" s="44">
        <v>40</v>
      </c>
      <c r="D44" s="45" t="s">
        <v>77</v>
      </c>
      <c r="E44" s="44" t="b">
        <v>0</v>
      </c>
      <c r="F44" s="46">
        <v>43037</v>
      </c>
    </row>
    <row r="45" spans="1:6" x14ac:dyDescent="0.3">
      <c r="A45" s="44">
        <v>44</v>
      </c>
      <c r="B45" s="45" t="s">
        <v>83</v>
      </c>
      <c r="C45" s="44">
        <v>90</v>
      </c>
      <c r="D45" s="45" t="s">
        <v>39</v>
      </c>
      <c r="E45" s="44" t="b">
        <v>0</v>
      </c>
      <c r="F45" s="46">
        <v>42632</v>
      </c>
    </row>
    <row r="46" spans="1:6" x14ac:dyDescent="0.3">
      <c r="A46" s="44">
        <v>45</v>
      </c>
      <c r="B46" s="45" t="s">
        <v>84</v>
      </c>
      <c r="C46" s="44">
        <v>45</v>
      </c>
      <c r="D46" s="45" t="s">
        <v>43</v>
      </c>
      <c r="E46" s="44" t="b">
        <v>0</v>
      </c>
      <c r="F46" s="46">
        <v>43152</v>
      </c>
    </row>
    <row r="47" spans="1:6" x14ac:dyDescent="0.3">
      <c r="A47" s="44">
        <v>46</v>
      </c>
      <c r="B47" s="45" t="s">
        <v>85</v>
      </c>
      <c r="C47" s="44">
        <v>90</v>
      </c>
      <c r="D47" s="45" t="s">
        <v>54</v>
      </c>
      <c r="E47" s="44" t="b">
        <v>0</v>
      </c>
      <c r="F47" s="46">
        <v>42555</v>
      </c>
    </row>
    <row r="48" spans="1:6" x14ac:dyDescent="0.3">
      <c r="A48" s="44">
        <v>47</v>
      </c>
      <c r="B48" s="45" t="s">
        <v>86</v>
      </c>
      <c r="C48" s="44">
        <v>45</v>
      </c>
      <c r="D48" s="45" t="s">
        <v>52</v>
      </c>
      <c r="E48" s="44" t="b">
        <v>0</v>
      </c>
      <c r="F48" s="46">
        <v>42761</v>
      </c>
    </row>
    <row r="49" spans="1:6" x14ac:dyDescent="0.3">
      <c r="A49" s="44">
        <v>48</v>
      </c>
      <c r="B49" s="45" t="s">
        <v>87</v>
      </c>
      <c r="C49" s="44">
        <v>50</v>
      </c>
      <c r="D49" s="45" t="s">
        <v>77</v>
      </c>
      <c r="E49" s="44" t="b">
        <v>0</v>
      </c>
      <c r="F49" s="46">
        <v>42966</v>
      </c>
    </row>
    <row r="50" spans="1:6" x14ac:dyDescent="0.3">
      <c r="A50" s="44">
        <v>49</v>
      </c>
      <c r="B50" s="45" t="s">
        <v>88</v>
      </c>
      <c r="C50" s="44">
        <v>90</v>
      </c>
      <c r="D50" s="45" t="s">
        <v>54</v>
      </c>
      <c r="E50" s="44" t="b">
        <v>0</v>
      </c>
      <c r="F50" s="46">
        <v>43122</v>
      </c>
    </row>
    <row r="51" spans="1:6" x14ac:dyDescent="0.3">
      <c r="A51" s="44">
        <v>50</v>
      </c>
      <c r="B51" s="45" t="s">
        <v>89</v>
      </c>
      <c r="C51" s="44">
        <v>90</v>
      </c>
      <c r="D51" s="45" t="s">
        <v>39</v>
      </c>
      <c r="E51" s="44" t="b">
        <v>0</v>
      </c>
      <c r="F51" s="46">
        <v>41905</v>
      </c>
    </row>
    <row r="52" spans="1:6" x14ac:dyDescent="0.3">
      <c r="A52" s="44">
        <v>51</v>
      </c>
      <c r="B52" s="45" t="s">
        <v>90</v>
      </c>
      <c r="C52" s="44">
        <v>20</v>
      </c>
      <c r="D52" s="45" t="s">
        <v>35</v>
      </c>
      <c r="E52" s="44" t="b">
        <v>1</v>
      </c>
      <c r="F52" s="46">
        <v>43023</v>
      </c>
    </row>
    <row r="53" spans="1:6" x14ac:dyDescent="0.3">
      <c r="A53" s="44">
        <v>52</v>
      </c>
      <c r="B53" s="45" t="s">
        <v>91</v>
      </c>
      <c r="C53" s="44">
        <v>50</v>
      </c>
      <c r="D53" s="45" t="s">
        <v>35</v>
      </c>
      <c r="E53" s="44" t="b">
        <v>1</v>
      </c>
      <c r="F53" s="46">
        <v>43042</v>
      </c>
    </row>
    <row r="54" spans="1:6" x14ac:dyDescent="0.3">
      <c r="A54" s="44">
        <v>53</v>
      </c>
      <c r="B54" s="45" t="s">
        <v>92</v>
      </c>
      <c r="C54" s="44">
        <v>20</v>
      </c>
      <c r="D54" s="45" t="s">
        <v>35</v>
      </c>
      <c r="E54" s="44" t="b">
        <v>1</v>
      </c>
      <c r="F54" s="46">
        <v>43115</v>
      </c>
    </row>
    <row r="55" spans="1:6" x14ac:dyDescent="0.3">
      <c r="A55" s="44">
        <v>54</v>
      </c>
      <c r="B55" s="45" t="s">
        <v>93</v>
      </c>
      <c r="C55" s="44">
        <v>90</v>
      </c>
      <c r="D55" s="45" t="s">
        <v>39</v>
      </c>
      <c r="E55" s="44" t="b">
        <v>0</v>
      </c>
      <c r="F55" s="46">
        <v>43135</v>
      </c>
    </row>
    <row r="56" spans="1:6" x14ac:dyDescent="0.3">
      <c r="A56" s="44">
        <v>55</v>
      </c>
      <c r="B56" s="45" t="s">
        <v>94</v>
      </c>
      <c r="C56" s="44">
        <v>20</v>
      </c>
      <c r="D56" s="45" t="s">
        <v>35</v>
      </c>
      <c r="E56" s="44" t="b">
        <v>1</v>
      </c>
      <c r="F56" s="46">
        <v>42635</v>
      </c>
    </row>
    <row r="57" spans="1:6" x14ac:dyDescent="0.3">
      <c r="A57" s="44">
        <v>56</v>
      </c>
      <c r="B57" s="45" t="s">
        <v>95</v>
      </c>
      <c r="C57" s="44">
        <v>90</v>
      </c>
      <c r="D57" s="45" t="s">
        <v>41</v>
      </c>
      <c r="E57" s="44" t="b">
        <v>0</v>
      </c>
      <c r="F57" s="46">
        <v>42979</v>
      </c>
    </row>
    <row r="58" spans="1:6" x14ac:dyDescent="0.3">
      <c r="A58" s="44">
        <v>57</v>
      </c>
      <c r="B58" s="45" t="s">
        <v>96</v>
      </c>
      <c r="C58" s="44">
        <v>45</v>
      </c>
      <c r="D58" s="45" t="s">
        <v>58</v>
      </c>
      <c r="E58" s="44" t="b">
        <v>0</v>
      </c>
      <c r="F58" s="46">
        <v>42753</v>
      </c>
    </row>
    <row r="59" spans="1:6" x14ac:dyDescent="0.3">
      <c r="A59" s="44">
        <v>58</v>
      </c>
      <c r="B59" s="45" t="s">
        <v>97</v>
      </c>
      <c r="C59" s="44">
        <v>90</v>
      </c>
      <c r="D59" s="45" t="s">
        <v>54</v>
      </c>
      <c r="E59" s="44" t="b">
        <v>0</v>
      </c>
      <c r="F59" s="46">
        <v>43127</v>
      </c>
    </row>
    <row r="60" spans="1:6" x14ac:dyDescent="0.3">
      <c r="A60" s="44">
        <v>59</v>
      </c>
      <c r="B60" s="45" t="s">
        <v>98</v>
      </c>
      <c r="C60" s="44">
        <v>50</v>
      </c>
      <c r="D60" s="45" t="s">
        <v>52</v>
      </c>
      <c r="E60" s="44" t="b">
        <v>0</v>
      </c>
      <c r="F60" s="46">
        <v>43076</v>
      </c>
    </row>
    <row r="61" spans="1:6" x14ac:dyDescent="0.3">
      <c r="A61" s="44">
        <v>60</v>
      </c>
      <c r="B61" s="45" t="s">
        <v>99</v>
      </c>
      <c r="C61" s="44">
        <v>50</v>
      </c>
      <c r="D61" s="45" t="s">
        <v>41</v>
      </c>
      <c r="E61" s="44" t="b">
        <v>0</v>
      </c>
      <c r="F61" s="46">
        <v>43067</v>
      </c>
    </row>
  </sheetData>
  <phoneticPr fontId="0" type="noConversion"/>
  <pageMargins left="0.78740157499999996" right="0.78740157499999996" top="0.984251969" bottom="0.984251969" header="0.4921259845" footer="0.4921259845"/>
  <pageSetup paperSize="9" scale="7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864E-92F8-49A3-9D8E-9E55A4EAD58C}">
  <dimension ref="A1:E8"/>
  <sheetViews>
    <sheetView zoomScaleNormal="100" workbookViewId="0">
      <selection activeCell="F25" sqref="F25"/>
    </sheetView>
  </sheetViews>
  <sheetFormatPr baseColWidth="10" defaultRowHeight="13.1" x14ac:dyDescent="0.25"/>
  <cols>
    <col min="1" max="1" width="10.625" style="12" bestFit="1" customWidth="1"/>
    <col min="2" max="3" width="11.25" style="12" bestFit="1" customWidth="1"/>
    <col min="4" max="4" width="9.25" style="12" bestFit="1" customWidth="1"/>
    <col min="5" max="5" width="3.75" style="12" bestFit="1" customWidth="1"/>
    <col min="6" max="16384" width="11" style="12"/>
  </cols>
  <sheetData>
    <row r="1" spans="1:5" ht="31.45" x14ac:dyDescent="0.55000000000000004">
      <c r="A1" s="47" t="s">
        <v>295</v>
      </c>
      <c r="B1" s="47"/>
      <c r="C1" s="47"/>
      <c r="D1" s="47"/>
      <c r="E1" s="47"/>
    </row>
    <row r="3" spans="1:5" x14ac:dyDescent="0.25">
      <c r="A3" s="12" t="s">
        <v>294</v>
      </c>
      <c r="B3" s="12" t="s">
        <v>293</v>
      </c>
      <c r="C3" s="12" t="s">
        <v>292</v>
      </c>
      <c r="D3" s="12" t="s">
        <v>291</v>
      </c>
      <c r="E3" s="12" t="s">
        <v>290</v>
      </c>
    </row>
    <row r="4" spans="1:5" x14ac:dyDescent="0.25">
      <c r="A4" s="12" t="s">
        <v>285</v>
      </c>
      <c r="B4" s="48">
        <v>735320</v>
      </c>
      <c r="C4" s="48">
        <v>765480</v>
      </c>
    </row>
    <row r="5" spans="1:5" x14ac:dyDescent="0.25">
      <c r="A5" s="12" t="s">
        <v>289</v>
      </c>
      <c r="B5" s="48">
        <v>895740</v>
      </c>
      <c r="C5" s="48">
        <v>901250</v>
      </c>
    </row>
    <row r="6" spans="1:5" x14ac:dyDescent="0.25">
      <c r="A6" s="12" t="s">
        <v>5</v>
      </c>
      <c r="B6" s="48">
        <v>176560</v>
      </c>
      <c r="C6" s="48">
        <v>213450</v>
      </c>
    </row>
    <row r="7" spans="1:5" x14ac:dyDescent="0.25">
      <c r="A7" s="12" t="s">
        <v>7</v>
      </c>
      <c r="B7" s="48">
        <v>634890</v>
      </c>
      <c r="C7" s="48">
        <v>695340</v>
      </c>
    </row>
    <row r="8" spans="1:5" x14ac:dyDescent="0.25">
      <c r="A8" s="12" t="s">
        <v>3</v>
      </c>
      <c r="B8" s="48">
        <v>1245890</v>
      </c>
      <c r="C8" s="48">
        <v>1357000</v>
      </c>
    </row>
  </sheetData>
  <mergeCells count="1">
    <mergeCell ref="A1:E1"/>
  </mergeCells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opLeftCell="A22" zoomScaleNormal="100" workbookViewId="0">
      <selection activeCell="F25" sqref="F25"/>
    </sheetView>
  </sheetViews>
  <sheetFormatPr baseColWidth="10" defaultRowHeight="13.1" x14ac:dyDescent="0.25"/>
  <cols>
    <col min="1" max="1" width="24.125" style="7" customWidth="1"/>
    <col min="2" max="2" width="14.75" style="7" customWidth="1"/>
    <col min="3" max="16384" width="11" style="7"/>
  </cols>
  <sheetData>
    <row r="1" spans="1:2" ht="25.05" customHeight="1" x14ac:dyDescent="0.45">
      <c r="A1" s="49" t="s">
        <v>0</v>
      </c>
    </row>
    <row r="3" spans="1:2" ht="15.75" x14ac:dyDescent="0.3">
      <c r="A3" s="8" t="s">
        <v>1</v>
      </c>
      <c r="B3" s="8" t="s">
        <v>300</v>
      </c>
    </row>
    <row r="4" spans="1:2" ht="15.75" x14ac:dyDescent="0.3">
      <c r="A4" s="8" t="s">
        <v>2</v>
      </c>
      <c r="B4" s="8">
        <v>15</v>
      </c>
    </row>
    <row r="5" spans="1:2" ht="15.75" x14ac:dyDescent="0.3">
      <c r="A5" s="8" t="s">
        <v>3</v>
      </c>
      <c r="B5" s="8">
        <v>10</v>
      </c>
    </row>
    <row r="6" spans="1:2" ht="15.75" x14ac:dyDescent="0.3">
      <c r="A6" s="8" t="s">
        <v>4</v>
      </c>
      <c r="B6" s="8">
        <v>8</v>
      </c>
    </row>
    <row r="7" spans="1:2" ht="15.75" x14ac:dyDescent="0.3">
      <c r="A7" s="8" t="s">
        <v>5</v>
      </c>
      <c r="B7" s="8">
        <v>8</v>
      </c>
    </row>
    <row r="8" spans="1:2" ht="15.75" x14ac:dyDescent="0.3">
      <c r="A8" s="8" t="s">
        <v>6</v>
      </c>
      <c r="B8" s="8">
        <v>12</v>
      </c>
    </row>
    <row r="9" spans="1:2" ht="15.75" x14ac:dyDescent="0.3">
      <c r="A9" s="8" t="s">
        <v>7</v>
      </c>
      <c r="B9" s="8">
        <v>15</v>
      </c>
    </row>
    <row r="10" spans="1:2" ht="15.75" x14ac:dyDescent="0.3">
      <c r="A10" s="13" t="s">
        <v>8</v>
      </c>
      <c r="B10" s="13">
        <f>SUM(B4:B9)</f>
        <v>68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>
    <oddFooter>&amp;LEasy4Me Lösungsvorschlag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A254-2F7A-4937-A3AB-0BE28CA765C8}">
  <dimension ref="A1:B10"/>
  <sheetViews>
    <sheetView workbookViewId="0">
      <selection activeCell="L34" sqref="L34"/>
    </sheetView>
  </sheetViews>
  <sheetFormatPr baseColWidth="10" defaultRowHeight="12.45" x14ac:dyDescent="0.2"/>
  <cols>
    <col min="1" max="1" width="23.625" customWidth="1"/>
    <col min="2" max="2" width="13.75" bestFit="1" customWidth="1"/>
  </cols>
  <sheetData>
    <row r="1" spans="1:2" ht="24.25" x14ac:dyDescent="0.45">
      <c r="A1" s="49" t="s">
        <v>0</v>
      </c>
      <c r="B1" s="7"/>
    </row>
    <row r="2" spans="1:2" ht="13.1" x14ac:dyDescent="0.25">
      <c r="A2" s="7"/>
      <c r="B2" s="7"/>
    </row>
    <row r="3" spans="1:2" ht="15.75" x14ac:dyDescent="0.3">
      <c r="A3" s="8" t="s">
        <v>1</v>
      </c>
      <c r="B3" s="8" t="s">
        <v>301</v>
      </c>
    </row>
    <row r="4" spans="1:2" ht="15.75" x14ac:dyDescent="0.3">
      <c r="A4" s="8" t="s">
        <v>2</v>
      </c>
      <c r="B4" s="8">
        <v>15</v>
      </c>
    </row>
    <row r="5" spans="1:2" ht="15.75" x14ac:dyDescent="0.3">
      <c r="A5" s="8" t="s">
        <v>3</v>
      </c>
      <c r="B5" s="8">
        <v>10</v>
      </c>
    </row>
    <row r="6" spans="1:2" ht="15.75" x14ac:dyDescent="0.3">
      <c r="A6" s="8" t="s">
        <v>4</v>
      </c>
      <c r="B6" s="8">
        <v>8</v>
      </c>
    </row>
    <row r="7" spans="1:2" ht="15.75" x14ac:dyDescent="0.3">
      <c r="A7" s="8" t="s">
        <v>5</v>
      </c>
      <c r="B7" s="8">
        <v>8</v>
      </c>
    </row>
    <row r="8" spans="1:2" ht="15.75" x14ac:dyDescent="0.3">
      <c r="A8" s="8" t="s">
        <v>6</v>
      </c>
      <c r="B8" s="8">
        <v>12</v>
      </c>
    </row>
    <row r="9" spans="1:2" ht="15.75" x14ac:dyDescent="0.3">
      <c r="A9" s="8" t="s">
        <v>7</v>
      </c>
      <c r="B9" s="8">
        <v>15</v>
      </c>
    </row>
    <row r="10" spans="1:2" ht="15.75" x14ac:dyDescent="0.3">
      <c r="A10" s="13" t="s">
        <v>8</v>
      </c>
      <c r="B10" s="13">
        <f>SUM(B4:B9)</f>
        <v>68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7</vt:i4>
      </vt:variant>
      <vt:variant>
        <vt:lpstr>Diagramme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9" baseType="lpstr">
      <vt:lpstr>Lotto</vt:lpstr>
      <vt:lpstr>Kunden2</vt:lpstr>
      <vt:lpstr>Gemüse</vt:lpstr>
      <vt:lpstr>Filme</vt:lpstr>
      <vt:lpstr>Umsätze</vt:lpstr>
      <vt:lpstr>Bus</vt:lpstr>
      <vt:lpstr>Bus 2021</vt:lpstr>
      <vt:lpstr>Säulendiagramm</vt:lpstr>
      <vt:lpstr>Kunden2!Drucktitel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 Computers International</dc:creator>
  <cp:lastModifiedBy>xAdmin</cp:lastModifiedBy>
  <cp:lastPrinted>2021-01-09T20:35:28Z</cp:lastPrinted>
  <dcterms:created xsi:type="dcterms:W3CDTF">2003-12-27T08:21:43Z</dcterms:created>
  <dcterms:modified xsi:type="dcterms:W3CDTF">2021-01-09T20:46:14Z</dcterms:modified>
</cp:coreProperties>
</file>