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chartsheets/sheet1.xml" ContentType="application/vnd.openxmlformats-officedocument.spreadsheetml.chart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2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3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4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0.xml" ContentType="application/vnd.openxmlformats-officedocument.drawing+xml"/>
  <Override PartName="/xl/charts/chart15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1.xml" ContentType="application/vnd.openxmlformats-officedocument.drawing+xml"/>
  <Override PartName="/xl/charts/chart16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https://easy4me-my.sharepoint.com/personal/office_easy4me_onmicrosoft_com/Documents/FTP/easy4me.info/workfiles/m4/"/>
    </mc:Choice>
  </mc:AlternateContent>
  <xr:revisionPtr revIDLastSave="0" documentId="8_{4E3B562B-E6EB-4DEC-AB0A-262CF77B67E1}" xr6:coauthVersionLast="47" xr6:coauthVersionMax="47" xr10:uidLastSave="{00000000-0000-0000-0000-000000000000}"/>
  <bookViews>
    <workbookView xWindow="28680" yWindow="-120" windowWidth="38640" windowHeight="21120" tabRatio="837" firstSheet="1" activeTab="1" xr2:uid="{00000000-000D-0000-FFFF-FFFF00000000}"/>
  </bookViews>
  <sheets>
    <sheet name="Tipps" sheetId="23" r:id="rId1"/>
    <sheet name="Diagrammelemente" sheetId="44" r:id="rId2"/>
    <sheet name="Übung 7" sheetId="19" r:id="rId3"/>
    <sheet name="Lösung 7" sheetId="20" r:id="rId4"/>
    <sheet name="Übung 8" sheetId="31" r:id="rId5"/>
    <sheet name="Lösung 8" sheetId="45" r:id="rId6"/>
    <sheet name="Übung 9" sheetId="33" r:id="rId7"/>
    <sheet name="Lösung 9" sheetId="41" r:id="rId8"/>
    <sheet name="Übung 10" sheetId="47" r:id="rId9"/>
    <sheet name="Übung 10 Lösung" sheetId="49" r:id="rId10"/>
    <sheet name="Diagramm verschieben" sheetId="40" r:id="rId11"/>
    <sheet name="Übung 11" sheetId="21" r:id="rId12"/>
    <sheet name="Lösung 11" sheetId="39" r:id="rId13"/>
    <sheet name="Wetterdaten" sheetId="27" r:id="rId14"/>
    <sheet name="Lösung" sheetId="30" r:id="rId15"/>
  </sheets>
  <definedNames>
    <definedName name="_f408d64f_STF_Dekoration_1_CN1">#REF!</definedName>
    <definedName name="_f408d64f_STF_Fuss_1_CN1">#REF!</definedName>
    <definedName name="_f408d64f_STF_Koerper_1_CN1">#REF!</definedName>
    <definedName name="_f408d64f_STF_Tabellenkopf_1_CN1">#REF!</definedName>
    <definedName name="_f408d64f_STF_Titel_1_CN1">#REF!</definedName>
    <definedName name="_f408d64f_STF_Vorspalte_1_CN1">#REF!</definedName>
    <definedName name="Bonuszahlung_ab">#REF!</definedName>
    <definedName name="Verkauf_Umsatz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4" i="41" l="1"/>
  <c r="C13" i="41"/>
  <c r="C12" i="41"/>
  <c r="C11" i="41"/>
  <c r="C10" i="41"/>
  <c r="C9" i="41"/>
  <c r="C8" i="41"/>
  <c r="C7" i="41"/>
  <c r="C6" i="41"/>
  <c r="C5" i="41"/>
  <c r="C14" i="41"/>
  <c r="E14" i="20"/>
  <c r="D14" i="20"/>
  <c r="C5" i="33"/>
  <c r="C6" i="33"/>
  <c r="C7" i="33"/>
  <c r="C8" i="33"/>
  <c r="C9" i="33"/>
  <c r="C10" i="33"/>
  <c r="C11" i="33"/>
  <c r="C12" i="33"/>
  <c r="C13" i="33"/>
  <c r="D14" i="33"/>
  <c r="C14" i="33"/>
</calcChain>
</file>

<file path=xl/sharedStrings.xml><?xml version="1.0" encoding="utf-8"?>
<sst xmlns="http://schemas.openxmlformats.org/spreadsheetml/2006/main" count="294" uniqueCount="163">
  <si>
    <t>Jänner</t>
  </si>
  <si>
    <t>Februar</t>
  </si>
  <si>
    <t>März</t>
  </si>
  <si>
    <t>April</t>
  </si>
  <si>
    <t>Salzburg</t>
  </si>
  <si>
    <t>Sonstiges</t>
  </si>
  <si>
    <t>Bundesland</t>
  </si>
  <si>
    <t>Burgenland</t>
  </si>
  <si>
    <t>Kärnten</t>
  </si>
  <si>
    <t>K</t>
  </si>
  <si>
    <t>Niederösterreich</t>
  </si>
  <si>
    <t>Oberösterreich</t>
  </si>
  <si>
    <t>O</t>
  </si>
  <si>
    <t>S</t>
  </si>
  <si>
    <t>Steiermark</t>
  </si>
  <si>
    <t>Tirol</t>
  </si>
  <si>
    <t>Vorarlberg</t>
  </si>
  <si>
    <t>Wien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</si>
  <si>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</si>
  <si>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</si>
  <si>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</si>
  <si>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</si>
  <si>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</si>
  <si>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</si>
  <si>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</si>
  <si>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</si>
  <si>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Hauptstadt</t>
  </si>
  <si>
    <t>Eisenstadt</t>
  </si>
  <si>
    <t>Klagenfurt</t>
  </si>
  <si>
    <t>St. Pölten</t>
  </si>
  <si>
    <t>Linz</t>
  </si>
  <si>
    <t>Graz</t>
  </si>
  <si>
    <t>Innsbruck</t>
  </si>
  <si>
    <t>Bregenz</t>
  </si>
  <si>
    <t>-</t>
  </si>
  <si>
    <t>Bevölkerung</t>
  </si>
  <si>
    <t>km²</t>
  </si>
  <si>
    <t>Österreich</t>
  </si>
  <si>
    <t>Bundesländer von Österreich</t>
  </si>
  <si>
    <t>Fichtenholz</t>
  </si>
  <si>
    <t>Eis (bei 0 °C)</t>
  </si>
  <si>
    <t>Steinkohle</t>
  </si>
  <si>
    <t>Beton</t>
  </si>
  <si>
    <t>Quarzglas</t>
  </si>
  <si>
    <t>Kohlenstoff Graphit</t>
  </si>
  <si>
    <t>Aluminium</t>
  </si>
  <si>
    <t>Granit</t>
  </si>
  <si>
    <t>Kohlenstoff Diamant</t>
  </si>
  <si>
    <t>Eisen Stahl</t>
  </si>
  <si>
    <t>Silber</t>
  </si>
  <si>
    <t>Blei</t>
  </si>
  <si>
    <t>Gold</t>
  </si>
  <si>
    <t>Platin</t>
  </si>
  <si>
    <t>Osmium</t>
  </si>
  <si>
    <t>Dichte von Stoffen</t>
  </si>
  <si>
    <t>Feste Stoffe</t>
  </si>
  <si>
    <t>kg/m³</t>
  </si>
  <si>
    <r>
      <t>E</t>
    </r>
    <r>
      <rPr>
        <b/>
        <sz val="14"/>
        <color indexed="30"/>
        <rFont val="Tahoma"/>
        <family val="2"/>
      </rPr>
      <t>AS</t>
    </r>
    <r>
      <rPr>
        <b/>
        <sz val="14"/>
        <color indexed="24"/>
        <rFont val="Tahoma"/>
        <family val="2"/>
      </rPr>
      <t>Y</t>
    </r>
    <r>
      <rPr>
        <b/>
        <sz val="14"/>
        <color indexed="14"/>
        <rFont val="Tahoma"/>
        <family val="2"/>
      </rPr>
      <t>4</t>
    </r>
    <r>
      <rPr>
        <b/>
        <sz val="14"/>
        <color indexed="52"/>
        <rFont val="Tahoma"/>
        <family val="2"/>
      </rPr>
      <t>M</t>
    </r>
    <r>
      <rPr>
        <b/>
        <sz val="14"/>
        <color indexed="10"/>
        <rFont val="Tahoma"/>
        <family val="2"/>
      </rPr>
      <t>E</t>
    </r>
  </si>
  <si>
    <t>Diagramme erstellen</t>
  </si>
  <si>
    <t>Erstelle auf den folgenden Arbeitsblättern Diagramme.</t>
  </si>
  <si>
    <t>Experimentiere mit den Möglichkeiten der Diagrammoptionen!</t>
  </si>
  <si>
    <t>Datenquelle: Wikipedia</t>
  </si>
  <si>
    <t>Diagramm auswählen - rechte Maustaste - Kontextmenü: Diagramm verschieben…</t>
  </si>
  <si>
    <t xml:space="preserve">Erstelle ein Balkendiagramm ähnlich dem Lösungsvorschlag </t>
  </si>
  <si>
    <t>Luftfeuchtigkeit (%)</t>
  </si>
  <si>
    <t>Regentage (d)</t>
  </si>
  <si>
    <t>Sonnenstunden (h/d)</t>
  </si>
  <si>
    <t>Niederschlag (mm)</t>
  </si>
  <si>
    <t>Min. Temperatur (°C)</t>
  </si>
  <si>
    <t>Max. Temperatur (°C)</t>
  </si>
  <si>
    <t>Dez</t>
  </si>
  <si>
    <t>Nov</t>
  </si>
  <si>
    <t>Okt</t>
  </si>
  <si>
    <t>Sep</t>
  </si>
  <si>
    <t>Aug</t>
  </si>
  <si>
    <t>Jul</t>
  </si>
  <si>
    <t>Jun</t>
  </si>
  <si>
    <t>Apr</t>
  </si>
  <si>
    <t>Mär</t>
  </si>
  <si>
    <t>Feb</t>
  </si>
  <si>
    <t>Jan</t>
  </si>
  <si>
    <t>Wetterwerte für Salzburg</t>
  </si>
  <si>
    <t>Schweden</t>
  </si>
  <si>
    <t>Finnland</t>
  </si>
  <si>
    <t>Norwegen</t>
  </si>
  <si>
    <t>Großbritannien</t>
  </si>
  <si>
    <t>Italien</t>
  </si>
  <si>
    <t>Deutschland</t>
  </si>
  <si>
    <t>Spanien</t>
  </si>
  <si>
    <t>Frankreich</t>
  </si>
  <si>
    <t>Ungarn</t>
  </si>
  <si>
    <t>Polen</t>
  </si>
  <si>
    <t>%-Anteil</t>
  </si>
  <si>
    <t>Land</t>
  </si>
  <si>
    <t>Staaten im Vergleich</t>
  </si>
  <si>
    <t>Masse gesamt</t>
  </si>
  <si>
    <t>sonst.</t>
  </si>
  <si>
    <t xml:space="preserve">Schwefel </t>
  </si>
  <si>
    <t xml:space="preserve">Kalium </t>
  </si>
  <si>
    <t>P</t>
  </si>
  <si>
    <t xml:space="preserve">Phosphor </t>
  </si>
  <si>
    <t>Cl</t>
  </si>
  <si>
    <t xml:space="preserve">Chlor </t>
  </si>
  <si>
    <t>Ca</t>
  </si>
  <si>
    <t>Calcium</t>
  </si>
  <si>
    <t>N</t>
  </si>
  <si>
    <t xml:space="preserve">Stickstoff </t>
  </si>
  <si>
    <t>H</t>
  </si>
  <si>
    <t xml:space="preserve">Wasserstoff </t>
  </si>
  <si>
    <t>C</t>
  </si>
  <si>
    <t xml:space="preserve">Kohlenstoff </t>
  </si>
  <si>
    <t xml:space="preserve">Sauerstoff </t>
  </si>
  <si>
    <t>in %</t>
  </si>
  <si>
    <t>Masse</t>
  </si>
  <si>
    <t>Element</t>
  </si>
  <si>
    <t>Elementverteilung im Körper
Elementverteilung im Körper
Elementverteilung im Körper</t>
  </si>
  <si>
    <t>Der Mensch</t>
  </si>
  <si>
    <t>Fläche in km²</t>
  </si>
  <si>
    <r>
      <t xml:space="preserve">Verschiebe das Diagramm auf ein neues Blatt mit dem Namen </t>
    </r>
    <r>
      <rPr>
        <i/>
        <sz val="12"/>
        <rFont val="Calibri"/>
        <family val="2"/>
        <scheme val="minor"/>
      </rPr>
      <t>Dichte.</t>
    </r>
  </si>
  <si>
    <r>
      <t>Erstelle fünf Diagramme:</t>
    </r>
    <r>
      <rPr>
        <sz val="10"/>
        <color indexed="8"/>
        <rFont val="Arial"/>
        <family val="2"/>
      </rPr>
      <t xml:space="preserve"> </t>
    </r>
    <r>
      <rPr>
        <sz val="10"/>
        <rFont val="Arial"/>
        <family val="2"/>
      </rPr>
      <t xml:space="preserve">
Diagramm</t>
    </r>
    <r>
      <rPr>
        <b/>
        <sz val="10"/>
        <rFont val="Arial"/>
        <family val="2"/>
      </rPr>
      <t xml:space="preserve"> Temperatur:</t>
    </r>
    <r>
      <rPr>
        <sz val="10"/>
        <rFont val="Arial"/>
        <family val="2"/>
      </rPr>
      <t xml:space="preserve"> Liniendiagramm über den Bereich A3:M5
Diagramm</t>
    </r>
    <r>
      <rPr>
        <b/>
        <sz val="10"/>
        <rFont val="Arial"/>
        <family val="2"/>
      </rPr>
      <t xml:space="preserve"> Niederschlag: </t>
    </r>
    <r>
      <rPr>
        <sz val="10"/>
        <rFont val="Arial"/>
        <family val="2"/>
      </rPr>
      <t>Flächendiagramm über den Bereich A3:M3 und A6:M6 
Diagramm</t>
    </r>
    <r>
      <rPr>
        <b/>
        <sz val="10"/>
        <rFont val="Arial"/>
        <family val="2"/>
      </rPr>
      <t xml:space="preserve"> Sonnenstunden:</t>
    </r>
    <r>
      <rPr>
        <sz val="10"/>
        <rFont val="Arial"/>
        <family val="2"/>
      </rPr>
      <t xml:space="preserve"> Flächendiagramm über den Bereich A3:M3 und A7:M7 
Diagramm</t>
    </r>
    <r>
      <rPr>
        <b/>
        <sz val="10"/>
        <rFont val="Arial"/>
        <family val="2"/>
      </rPr>
      <t xml:space="preserve"> Regentage:</t>
    </r>
    <r>
      <rPr>
        <sz val="10"/>
        <rFont val="Arial"/>
        <family val="2"/>
      </rPr>
      <t xml:space="preserve">  Flächendiagramm über den Bereich A3:M3 und A8:M8
Diagramm </t>
    </r>
    <r>
      <rPr>
        <b/>
        <sz val="10"/>
        <rFont val="Arial"/>
        <family val="2"/>
      </rPr>
      <t>Luftfeuchtigkeit</t>
    </r>
    <r>
      <rPr>
        <sz val="10"/>
        <rFont val="Arial"/>
        <family val="2"/>
      </rPr>
      <t>:  Flächendiagramm über den Bereich A3:M3 und A9:M9</t>
    </r>
  </si>
  <si>
    <t>Aufgabe:</t>
  </si>
  <si>
    <r>
      <t xml:space="preserve">Verschiebe das Diagramm auf ein neues Blatt mit dem Namen </t>
    </r>
    <r>
      <rPr>
        <b/>
        <i/>
        <sz val="12"/>
        <rFont val="Calibri"/>
        <family val="2"/>
        <scheme val="minor"/>
      </rPr>
      <t>Elementverteilung.</t>
    </r>
  </si>
  <si>
    <r>
      <t xml:space="preserve">- Klicke auf </t>
    </r>
    <r>
      <rPr>
        <b/>
        <i/>
        <sz val="12"/>
        <color theme="8" tint="-0.499984740745262"/>
        <rFont val="Calibri"/>
        <family val="2"/>
        <scheme val="minor"/>
      </rPr>
      <t>OK</t>
    </r>
    <r>
      <rPr>
        <i/>
        <sz val="12"/>
        <color theme="8" tint="-0.499984740745262"/>
        <rFont val="Calibri"/>
        <family val="2"/>
        <scheme val="minor"/>
      </rPr>
      <t>.</t>
    </r>
  </si>
  <si>
    <t>Aufgaben:</t>
  </si>
  <si>
    <r>
      <t xml:space="preserve">- Ändere die Größe der Beschriftung der vertikalen Achse auf </t>
    </r>
    <r>
      <rPr>
        <b/>
        <sz val="14"/>
        <rFont val="Calibri"/>
        <family val="2"/>
        <scheme val="minor"/>
      </rPr>
      <t>10</t>
    </r>
    <r>
      <rPr>
        <sz val="12"/>
        <rFont val="Calibri"/>
        <family val="2"/>
        <scheme val="minor"/>
      </rPr>
      <t>.</t>
    </r>
  </si>
  <si>
    <r>
      <t xml:space="preserve">- Ändere die Farbe der vertikalen Achsenbeschriftung auf </t>
    </r>
    <r>
      <rPr>
        <b/>
        <i/>
        <sz val="14"/>
        <rFont val="Calibri"/>
        <family val="2"/>
        <scheme val="minor"/>
      </rPr>
      <t>Automatisch</t>
    </r>
    <r>
      <rPr>
        <b/>
        <sz val="14"/>
        <rFont val="Calibri"/>
        <family val="2"/>
        <scheme val="minor"/>
      </rPr>
      <t>.</t>
    </r>
  </si>
  <si>
    <r>
      <t xml:space="preserve">- Ändere die Farbe des Datenpunkts </t>
    </r>
    <r>
      <rPr>
        <i/>
        <sz val="12"/>
        <rFont val="Calibri"/>
        <family val="2"/>
        <scheme val="minor"/>
      </rPr>
      <t>Österreich</t>
    </r>
    <r>
      <rPr>
        <sz val="12"/>
        <rFont val="Calibri"/>
        <family val="2"/>
        <scheme val="minor"/>
      </rPr>
      <t xml:space="preserve"> von </t>
    </r>
    <r>
      <rPr>
        <b/>
        <sz val="12"/>
        <color rgb="FF067600"/>
        <rFont val="Calibri"/>
        <family val="2"/>
        <scheme val="minor"/>
      </rPr>
      <t>Grün</t>
    </r>
    <r>
      <rPr>
        <sz val="12"/>
        <rFont val="Calibri"/>
        <family val="2"/>
        <scheme val="minor"/>
      </rPr>
      <t xml:space="preserve"> auf </t>
    </r>
    <r>
      <rPr>
        <b/>
        <sz val="14"/>
        <color rgb="FFFF0000"/>
        <rFont val="Calibri"/>
        <family val="2"/>
        <scheme val="minor"/>
      </rPr>
      <t>Rot.</t>
    </r>
  </si>
  <si>
    <t>- Entferne die Datenbeschriftung!</t>
  </si>
  <si>
    <t>- Gib in das grüne Feld dein Gewicht ein.</t>
  </si>
  <si>
    <t>- Ändere die Schriftgröße der Datenbeschriftung auf 10.</t>
  </si>
  <si>
    <t>- Füge zur Datenbeschriftung den Wert hinzu.</t>
  </si>
  <si>
    <r>
      <t xml:space="preserve">- Füge zur Datenbeschriftung den </t>
    </r>
    <r>
      <rPr>
        <b/>
        <sz val="12"/>
        <rFont val="Calibri"/>
        <family val="2"/>
        <scheme val="minor"/>
      </rPr>
      <t>Wert</t>
    </r>
    <r>
      <rPr>
        <sz val="12"/>
        <rFont val="Calibri"/>
        <family val="2"/>
        <scheme val="minor"/>
      </rPr>
      <t xml:space="preserve"> hinzu.</t>
    </r>
  </si>
  <si>
    <r>
      <t xml:space="preserve">- Ändere die Schriftgröße der Datenbeschriftung auf </t>
    </r>
    <r>
      <rPr>
        <b/>
        <sz val="12"/>
        <rFont val="Calibri"/>
        <family val="2"/>
        <scheme val="minor"/>
      </rPr>
      <t>10.</t>
    </r>
  </si>
  <si>
    <t>Diagramm - Elemente</t>
  </si>
  <si>
    <t>Füge in den gelben Feldern die passende Formeln ein!</t>
  </si>
  <si>
    <t>- Klicke auf das Diagramm</t>
  </si>
  <si>
    <r>
      <t xml:space="preserve">- Wähle </t>
    </r>
    <r>
      <rPr>
        <b/>
        <i/>
        <sz val="12"/>
        <color theme="8" tint="-0.499984740745262"/>
        <rFont val="Calibri"/>
        <family val="2"/>
        <scheme val="minor"/>
      </rPr>
      <t>Neues Blatt</t>
    </r>
    <r>
      <rPr>
        <i/>
        <sz val="12"/>
        <color theme="8" tint="-0.499984740745262"/>
        <rFont val="Calibri"/>
        <family val="2"/>
        <scheme val="minor"/>
      </rPr>
      <t xml:space="preserve"> und gib als Blattname ein </t>
    </r>
    <r>
      <rPr>
        <b/>
        <i/>
        <sz val="12"/>
        <color theme="8" tint="-0.499984740745262"/>
        <rFont val="Calibri"/>
        <family val="2"/>
        <scheme val="minor"/>
      </rPr>
      <t>Elementverteilung</t>
    </r>
    <r>
      <rPr>
        <i/>
        <sz val="12"/>
        <color theme="8" tint="-0.499984740745262"/>
        <rFont val="Calibri"/>
        <family val="2"/>
        <scheme val="minor"/>
      </rPr>
      <t>.</t>
    </r>
  </si>
  <si>
    <r>
      <t xml:space="preserve">- Ändere den Diagrammtyp auf </t>
    </r>
    <r>
      <rPr>
        <b/>
        <sz val="14"/>
        <rFont val="Calibri"/>
        <family val="2"/>
        <scheme val="minor"/>
      </rPr>
      <t>Balkendiagramm</t>
    </r>
    <r>
      <rPr>
        <sz val="12"/>
        <rFont val="Calibri"/>
        <family val="2"/>
        <scheme val="minor"/>
      </rPr>
      <t>.</t>
    </r>
  </si>
  <si>
    <r>
      <t>Erzeuge ein Kreisdiagramm über den Bereich</t>
    </r>
    <r>
      <rPr>
        <b/>
        <sz val="12"/>
        <rFont val="Calibri"/>
        <family val="2"/>
        <scheme val="minor"/>
      </rPr>
      <t xml:space="preserve"> B3:B12</t>
    </r>
    <r>
      <rPr>
        <sz val="12"/>
        <rFont val="Calibri"/>
        <family val="2"/>
        <scheme val="minor"/>
      </rPr>
      <t xml:space="preserve"> gemeinsam mit</t>
    </r>
    <r>
      <rPr>
        <b/>
        <sz val="12"/>
        <rFont val="Calibri"/>
        <family val="2"/>
        <scheme val="minor"/>
      </rPr>
      <t xml:space="preserve"> D3:D12</t>
    </r>
    <r>
      <rPr>
        <sz val="12"/>
        <rFont val="Calibri"/>
        <family val="2"/>
        <scheme val="minor"/>
      </rPr>
      <t>.</t>
    </r>
  </si>
  <si>
    <r>
      <t xml:space="preserve">Erzeuge ein Balkendiagramm über den Bereich </t>
    </r>
    <r>
      <rPr>
        <b/>
        <sz val="12"/>
        <rFont val="Calibri"/>
        <family val="2"/>
        <scheme val="minor"/>
      </rPr>
      <t>B3:B12</t>
    </r>
    <r>
      <rPr>
        <sz val="12"/>
        <rFont val="Calibri"/>
        <family val="2"/>
        <scheme val="minor"/>
      </rPr>
      <t xml:space="preserve"> gemeinsam mit </t>
    </r>
    <r>
      <rPr>
        <b/>
        <sz val="12"/>
        <rFont val="Calibri"/>
        <family val="2"/>
        <scheme val="minor"/>
      </rPr>
      <t>E3:E12</t>
    </r>
    <r>
      <rPr>
        <sz val="12"/>
        <rFont val="Calibri"/>
        <family val="2"/>
        <scheme val="minor"/>
      </rPr>
      <t>.</t>
    </r>
  </si>
  <si>
    <t>Orientiere dich bei der Gestaltung der Diagramme am Lösungsvorschlag!</t>
  </si>
  <si>
    <r>
      <t xml:space="preserve">- Register Entwurf: Diagrammentwurf &gt; Ort &gt; </t>
    </r>
    <r>
      <rPr>
        <b/>
        <i/>
        <sz val="12"/>
        <color theme="8" tint="-0.499984740745262"/>
        <rFont val="Calibri"/>
        <family val="2"/>
        <scheme val="minor"/>
      </rPr>
      <t>Diagramm verschieben</t>
    </r>
  </si>
  <si>
    <t>Quelle: Eurostat</t>
  </si>
  <si>
    <t>Anteil der regelmäßigen Raucher ab 15 Jahren an der Gesamtbevölkerung</t>
  </si>
  <si>
    <t>Liste einiger Städte nach ihrer durchschnittlichenTemperatur (langjähriger Schnitt)</t>
  </si>
  <si>
    <t>Gesamtjahr</t>
  </si>
  <si>
    <t>Johannesburg</t>
  </si>
  <si>
    <t>Marseille</t>
  </si>
  <si>
    <t>Neapel</t>
  </si>
  <si>
    <t>Tokio</t>
  </si>
  <si>
    <t>Melbourne</t>
  </si>
  <si>
    <t>NewYork City</t>
  </si>
  <si>
    <t>Bogota</t>
  </si>
  <si>
    <t>Ankara</t>
  </si>
  <si>
    <t>Peking</t>
  </si>
  <si>
    <t>Helsinki</t>
  </si>
  <si>
    <t>Reykjavik</t>
  </si>
  <si>
    <t>Quelle: Wikipedia</t>
  </si>
  <si>
    <t>1. Ändere im Diagramm Gesamtjahr die Säule für Johannesburg auf die Farbe Orange.</t>
  </si>
  <si>
    <t>2. Ändere im Diagramm Johannesburg die Farbe der Linie  auf grün.</t>
  </si>
  <si>
    <t>3. Die verktikale Achsenbeschriftung im Diagramm Jänner soll angezeigt werden.</t>
  </si>
  <si>
    <t>4. Ändere den Digrammtyp auf 3D-Säulen (gruppiert) ab.</t>
  </si>
  <si>
    <t>München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</si>
</sst>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&quot; mm&quot;"/>
    <numFmt numFmtId="165" formatCode="0.0&quot; °C&quot;"/>
    <numFmt numFmtId="166" formatCode="0.0%"/>
    <numFmt numFmtId="167" formatCode="0\ &quot; kg&quot;"/>
    <numFmt numFmtId="168" formatCode="0.00\ &quot; kg&quot;"/>
    <numFmt numFmtId="169" formatCode="0.0"/>
  </numFmts>
  <fonts count="5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28"/>
      <color indexed="23"/>
      <name val="Tahoma"/>
      <family val="2"/>
    </font>
    <font>
      <b/>
      <sz val="14"/>
      <color indexed="30"/>
      <name val="Tahoma"/>
      <family val="2"/>
    </font>
    <font>
      <b/>
      <sz val="14"/>
      <color indexed="24"/>
      <name val="Tahoma"/>
      <family val="2"/>
    </font>
    <font>
      <b/>
      <sz val="14"/>
      <color indexed="14"/>
      <name val="Tahoma"/>
      <family val="2"/>
    </font>
    <font>
      <b/>
      <sz val="14"/>
      <color indexed="52"/>
      <name val="Tahoma"/>
      <family val="2"/>
    </font>
    <font>
      <b/>
      <sz val="14"/>
      <color indexed="10"/>
      <name val="Tahoma"/>
      <family val="2"/>
    </font>
    <font>
      <b/>
      <sz val="14"/>
      <color indexed="56"/>
      <name val="Tahoma"/>
      <family val="2"/>
    </font>
    <font>
      <sz val="10"/>
      <color theme="6" tint="-0.499984740745262"/>
      <name val="Arial"/>
      <family val="2"/>
    </font>
    <font>
      <i/>
      <sz val="12"/>
      <color theme="4" tint="-0.499984740745262"/>
      <name val="times"/>
    </font>
    <font>
      <b/>
      <sz val="10"/>
      <color theme="6" tint="-0.499984740745262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rgb="FF006100"/>
      <name val="Calibri"/>
      <family val="2"/>
      <scheme val="minor"/>
    </font>
    <font>
      <sz val="12"/>
      <color rgb="FFC00000"/>
      <name val="Arial"/>
      <family val="2"/>
    </font>
    <font>
      <sz val="10"/>
      <color theme="1" tint="0.499984740745262"/>
      <name val="Arial"/>
      <family val="2"/>
    </font>
    <font>
      <sz val="12"/>
      <color theme="1" tint="0.499984740745262"/>
      <name val="Arial"/>
      <family val="2"/>
    </font>
    <font>
      <sz val="12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color rgb="FF0676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24"/>
      <color rgb="FFC00000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rgb="FF0061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b/>
      <sz val="36"/>
      <color rgb="FFC00000"/>
      <name val="Calibri"/>
      <family val="2"/>
      <scheme val="minor"/>
    </font>
    <font>
      <sz val="10"/>
      <color theme="6" tint="-0.499984740745262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0"/>
      <color theme="6" tint="-0.499984740745262"/>
      <name val="Calibri"/>
      <family val="2"/>
      <scheme val="minor"/>
    </font>
    <font>
      <i/>
      <sz val="10"/>
      <color indexed="2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 tint="0.249977111117893"/>
      <name val="Calibri"/>
      <family val="2"/>
      <scheme val="minor"/>
    </font>
    <font>
      <sz val="14"/>
      <color theme="8" tint="-0.499984740745262"/>
      <name val="Arial"/>
      <family val="2"/>
    </font>
    <font>
      <i/>
      <sz val="10"/>
      <color theme="8" tint="-0.499984740745262"/>
      <name val="Arial"/>
      <family val="2"/>
    </font>
    <font>
      <sz val="26"/>
      <color theme="4" tint="-0.249977111117893"/>
      <name val="Arial"/>
      <family val="2"/>
    </font>
    <font>
      <sz val="26"/>
      <color theme="3" tint="0.39997558519241921"/>
      <name val="Arial"/>
      <family val="2"/>
    </font>
    <font>
      <sz val="18"/>
      <color theme="3"/>
      <name val="Cambria"/>
      <family val="2"/>
      <scheme val="major"/>
    </font>
    <font>
      <i/>
      <sz val="12"/>
      <color theme="8" tint="-0.499984740745262"/>
      <name val="Calibri"/>
      <family val="2"/>
      <scheme val="minor"/>
    </font>
    <font>
      <b/>
      <i/>
      <sz val="12"/>
      <color theme="8" tint="-0.499984740745262"/>
      <name val="Calibri"/>
      <family val="2"/>
      <scheme val="minor"/>
    </font>
    <font>
      <b/>
      <sz val="13"/>
      <color theme="3"/>
      <name val="Calibri"/>
      <family val="2"/>
      <scheme val="minor"/>
    </font>
    <font>
      <i/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0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4506668294322"/>
        <bgColor indexed="33"/>
      </patternFill>
    </fill>
    <fill>
      <patternFill patternType="solid">
        <fgColor rgb="FFC6EFC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39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theme="6" tint="-0.24994659260841701"/>
      </left>
      <right/>
      <top style="thin">
        <color theme="6" tint="-0.24994659260841701"/>
      </top>
      <bottom/>
      <diagonal/>
    </border>
    <border>
      <left/>
      <right/>
      <top style="thin">
        <color theme="6" tint="-0.24994659260841701"/>
      </top>
      <bottom/>
      <diagonal/>
    </border>
    <border>
      <left/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/>
      <top/>
      <bottom/>
      <diagonal/>
    </border>
    <border>
      <left/>
      <right style="thin">
        <color theme="6" tint="-0.24994659260841701"/>
      </right>
      <top/>
      <bottom/>
      <diagonal/>
    </border>
    <border>
      <left style="thin">
        <color theme="6" tint="-0.24994659260841701"/>
      </left>
      <right/>
      <top/>
      <bottom style="thin">
        <color theme="6" tint="-0.24994659260841701"/>
      </bottom>
      <diagonal/>
    </border>
    <border>
      <left/>
      <right/>
      <top/>
      <bottom style="thin">
        <color theme="6" tint="-0.24994659260841701"/>
      </bottom>
      <diagonal/>
    </border>
    <border>
      <left/>
      <right style="thin">
        <color theme="6" tint="-0.24994659260841701"/>
      </right>
      <top/>
      <bottom style="thin">
        <color theme="6" tint="-0.24994659260841701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1"/>
      </top>
      <bottom/>
      <diagonal/>
    </border>
  </borders>
  <cellStyleXfs count="6">
    <xf numFmtId="0" fontId="0" fillId="0" borderId="0"/>
    <xf numFmtId="0" fontId="17" fillId="5" borderId="0" applyNumberFormat="0" applyBorder="0" applyAlignment="0" applyProtection="0"/>
    <xf numFmtId="0" fontId="46" fillId="0" borderId="0" applyNumberFormat="0" applyFill="0" applyBorder="0" applyAlignment="0" applyProtection="0"/>
    <xf numFmtId="0" fontId="49" fillId="0" borderId="13" applyNumberFormat="0" applyFill="0" applyAlignment="0" applyProtection="0"/>
    <xf numFmtId="0" fontId="2" fillId="0" borderId="0"/>
    <xf numFmtId="0" fontId="1" fillId="0" borderId="0"/>
  </cellStyleXfs>
  <cellXfs count="117">
    <xf numFmtId="0" fontId="0" fillId="0" borderId="0" xfId="0"/>
    <xf numFmtId="0" fontId="4" fillId="0" borderId="0" xfId="0" applyFont="1"/>
    <xf numFmtId="0" fontId="5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0" fontId="0" fillId="4" borderId="11" xfId="0" applyFill="1" applyBorder="1"/>
    <xf numFmtId="165" fontId="0" fillId="0" borderId="11" xfId="0" applyNumberFormat="1" applyBorder="1"/>
    <xf numFmtId="164" fontId="0" fillId="0" borderId="11" xfId="0" applyNumberFormat="1" applyBorder="1"/>
    <xf numFmtId="0" fontId="0" fillId="0" borderId="11" xfId="0" applyBorder="1"/>
    <xf numFmtId="9" fontId="0" fillId="0" borderId="11" xfId="0" applyNumberFormat="1" applyBorder="1"/>
    <xf numFmtId="0" fontId="19" fillId="6" borderId="0" xfId="0" applyFont="1" applyFill="1"/>
    <xf numFmtId="0" fontId="20" fillId="6" borderId="0" xfId="0" applyFont="1" applyFill="1" applyAlignment="1">
      <alignment horizontal="left" indent="1"/>
    </xf>
    <xf numFmtId="166" fontId="0" fillId="0" borderId="0" xfId="0" applyNumberFormat="1"/>
    <xf numFmtId="0" fontId="21" fillId="0" borderId="0" xfId="0" applyFont="1"/>
    <xf numFmtId="166" fontId="21" fillId="0" borderId="0" xfId="0" applyNumberFormat="1" applyFont="1" applyAlignment="1">
      <alignment horizontal="right" indent="1"/>
    </xf>
    <xf numFmtId="0" fontId="21" fillId="0" borderId="0" xfId="0" applyFont="1" applyAlignment="1">
      <alignment horizontal="left" indent="1"/>
    </xf>
    <xf numFmtId="0" fontId="21" fillId="3" borderId="0" xfId="0" applyFont="1" applyFill="1" applyAlignment="1">
      <alignment horizontal="right" indent="1"/>
    </xf>
    <xf numFmtId="0" fontId="21" fillId="3" borderId="0" xfId="0" applyFont="1" applyFill="1" applyAlignment="1">
      <alignment horizontal="left" indent="1"/>
    </xf>
    <xf numFmtId="166" fontId="18" fillId="0" borderId="0" xfId="0" applyNumberFormat="1" applyFont="1"/>
    <xf numFmtId="0" fontId="28" fillId="0" borderId="0" xfId="0" applyFont="1"/>
    <xf numFmtId="0" fontId="29" fillId="0" borderId="0" xfId="0" applyFont="1"/>
    <xf numFmtId="0" fontId="29" fillId="0" borderId="0" xfId="0" applyFont="1" applyAlignment="1">
      <alignment horizontal="right"/>
    </xf>
    <xf numFmtId="167" fontId="31" fillId="5" borderId="0" xfId="1" applyNumberFormat="1" applyFont="1" applyAlignment="1">
      <alignment horizontal="right" inden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right" indent="1"/>
    </xf>
    <xf numFmtId="0" fontId="33" fillId="0" borderId="0" xfId="0" applyFont="1" applyAlignment="1">
      <alignment horizontal="left" vertical="center" wrapText="1"/>
    </xf>
    <xf numFmtId="10" fontId="29" fillId="0" borderId="0" xfId="0" applyNumberFormat="1" applyFont="1"/>
    <xf numFmtId="10" fontId="33" fillId="0" borderId="0" xfId="0" applyNumberFormat="1" applyFont="1" applyAlignment="1">
      <alignment horizontal="right" wrapText="1" indent="1"/>
    </xf>
    <xf numFmtId="168" fontId="33" fillId="0" borderId="0" xfId="0" applyNumberFormat="1" applyFont="1" applyAlignment="1">
      <alignment horizontal="right" indent="1"/>
    </xf>
    <xf numFmtId="0" fontId="29" fillId="0" borderId="0" xfId="0" applyFont="1" applyAlignment="1">
      <alignment horizontal="center"/>
    </xf>
    <xf numFmtId="0" fontId="32" fillId="7" borderId="0" xfId="0" applyFont="1" applyFill="1" applyAlignment="1">
      <alignment horizontal="center" wrapText="1"/>
    </xf>
    <xf numFmtId="168" fontId="33" fillId="7" borderId="0" xfId="0" applyNumberFormat="1" applyFont="1" applyFill="1" applyAlignment="1">
      <alignment horizontal="center"/>
    </xf>
    <xf numFmtId="0" fontId="32" fillId="7" borderId="0" xfId="0" applyFont="1" applyFill="1" applyAlignment="1">
      <alignment vertical="center" wrapText="1"/>
    </xf>
    <xf numFmtId="0" fontId="33" fillId="0" borderId="0" xfId="0" applyFont="1" applyAlignment="1">
      <alignment horizontal="right"/>
    </xf>
    <xf numFmtId="0" fontId="33" fillId="0" borderId="0" xfId="0" applyFont="1"/>
    <xf numFmtId="0" fontId="39" fillId="0" borderId="0" xfId="0" applyFont="1" applyAlignment="1">
      <alignment horizontal="left"/>
    </xf>
    <xf numFmtId="0" fontId="33" fillId="0" borderId="1" xfId="0" applyFont="1" applyBorder="1"/>
    <xf numFmtId="0" fontId="33" fillId="0" borderId="2" xfId="0" applyFont="1" applyBorder="1"/>
    <xf numFmtId="0" fontId="32" fillId="0" borderId="0" xfId="0" applyFont="1"/>
    <xf numFmtId="0" fontId="29" fillId="6" borderId="3" xfId="0" applyFont="1" applyFill="1" applyBorder="1"/>
    <xf numFmtId="0" fontId="29" fillId="6" borderId="4" xfId="0" applyFont="1" applyFill="1" applyBorder="1"/>
    <xf numFmtId="0" fontId="29" fillId="6" borderId="5" xfId="0" applyFont="1" applyFill="1" applyBorder="1"/>
    <xf numFmtId="0" fontId="36" fillId="6" borderId="7" xfId="0" applyFont="1" applyFill="1" applyBorder="1"/>
    <xf numFmtId="0" fontId="36" fillId="6" borderId="8" xfId="0" applyFont="1" applyFill="1" applyBorder="1"/>
    <xf numFmtId="0" fontId="36" fillId="6" borderId="9" xfId="0" applyFont="1" applyFill="1" applyBorder="1"/>
    <xf numFmtId="0" fontId="36" fillId="6" borderId="10" xfId="0" applyFont="1" applyFill="1" applyBorder="1"/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12" fillId="6" borderId="0" xfId="0" applyFont="1" applyFill="1"/>
    <xf numFmtId="0" fontId="12" fillId="6" borderId="7" xfId="0" applyFont="1" applyFill="1" applyBorder="1"/>
    <xf numFmtId="0" fontId="13" fillId="6" borderId="6" xfId="0" applyFont="1" applyFill="1" applyBorder="1" applyAlignment="1">
      <alignment horizontal="left" vertical="top" indent="2"/>
    </xf>
    <xf numFmtId="0" fontId="12" fillId="6" borderId="8" xfId="0" applyFont="1" applyFill="1" applyBorder="1"/>
    <xf numFmtId="0" fontId="12" fillId="6" borderId="9" xfId="0" applyFont="1" applyFill="1" applyBorder="1"/>
    <xf numFmtId="0" fontId="12" fillId="6" borderId="10" xfId="0" applyFont="1" applyFill="1" applyBorder="1"/>
    <xf numFmtId="0" fontId="36" fillId="6" borderId="0" xfId="0" applyFont="1" applyFill="1"/>
    <xf numFmtId="0" fontId="38" fillId="6" borderId="0" xfId="0" applyFont="1" applyFill="1"/>
    <xf numFmtId="0" fontId="38" fillId="6" borderId="7" xfId="0" applyFont="1" applyFill="1" applyBorder="1"/>
    <xf numFmtId="0" fontId="21" fillId="6" borderId="6" xfId="0" applyFont="1" applyFill="1" applyBorder="1" applyAlignment="1">
      <alignment horizontal="left" indent="2"/>
    </xf>
    <xf numFmtId="0" fontId="33" fillId="6" borderId="1" xfId="0" applyFont="1" applyFill="1" applyBorder="1"/>
    <xf numFmtId="0" fontId="33" fillId="6" borderId="1" xfId="0" applyFont="1" applyFill="1" applyBorder="1" applyAlignment="1">
      <alignment horizontal="center" wrapText="1"/>
    </xf>
    <xf numFmtId="0" fontId="33" fillId="3" borderId="1" xfId="0" applyFont="1" applyFill="1" applyBorder="1"/>
    <xf numFmtId="0" fontId="33" fillId="3" borderId="2" xfId="0" applyFont="1" applyFill="1" applyBorder="1"/>
    <xf numFmtId="3" fontId="33" fillId="3" borderId="1" xfId="0" applyNumberFormat="1" applyFont="1" applyFill="1" applyBorder="1"/>
    <xf numFmtId="3" fontId="33" fillId="3" borderId="2" xfId="0" applyNumberFormat="1" applyFont="1" applyFill="1" applyBorder="1"/>
    <xf numFmtId="3" fontId="33" fillId="2" borderId="12" xfId="0" applyNumberFormat="1" applyFont="1" applyFill="1" applyBorder="1"/>
    <xf numFmtId="0" fontId="14" fillId="6" borderId="0" xfId="0" applyFont="1" applyFill="1"/>
    <xf numFmtId="0" fontId="14" fillId="6" borderId="7" xfId="0" applyFont="1" applyFill="1" applyBorder="1"/>
    <xf numFmtId="0" fontId="43" fillId="0" borderId="0" xfId="0" applyFont="1" applyAlignment="1">
      <alignment horizontal="left"/>
    </xf>
    <xf numFmtId="0" fontId="33" fillId="6" borderId="1" xfId="0" applyFont="1" applyFill="1" applyBorder="1" applyAlignment="1">
      <alignment horizontal="center"/>
    </xf>
    <xf numFmtId="3" fontId="33" fillId="0" borderId="1" xfId="0" applyNumberFormat="1" applyFont="1" applyBorder="1" applyAlignment="1">
      <alignment horizontal="right" indent="1"/>
    </xf>
    <xf numFmtId="0" fontId="0" fillId="4" borderId="11" xfId="0" applyFill="1" applyBorder="1" applyAlignment="1">
      <alignment horizontal="left" indent="1"/>
    </xf>
    <xf numFmtId="0" fontId="46" fillId="0" borderId="0" xfId="2"/>
    <xf numFmtId="0" fontId="47" fillId="0" borderId="0" xfId="0" quotePrefix="1" applyFont="1"/>
    <xf numFmtId="0" fontId="21" fillId="6" borderId="0" xfId="0" applyFont="1" applyFill="1" applyAlignment="1">
      <alignment horizontal="left" vertical="center" indent="1"/>
    </xf>
    <xf numFmtId="166" fontId="21" fillId="6" borderId="0" xfId="0" applyNumberFormat="1" applyFont="1" applyFill="1" applyAlignment="1">
      <alignment horizontal="left" vertical="center" indent="1"/>
    </xf>
    <xf numFmtId="0" fontId="0" fillId="6" borderId="0" xfId="0" applyFill="1"/>
    <xf numFmtId="166" fontId="21" fillId="6" borderId="0" xfId="0" applyNumberFormat="1" applyFont="1" applyFill="1"/>
    <xf numFmtId="0" fontId="21" fillId="6" borderId="0" xfId="0" applyFont="1" applyFill="1"/>
    <xf numFmtId="166" fontId="0" fillId="6" borderId="0" xfId="0" applyNumberFormat="1" applyFill="1"/>
    <xf numFmtId="0" fontId="49" fillId="6" borderId="0" xfId="3" applyFill="1" applyBorder="1" applyAlignment="1">
      <alignment horizontal="left" indent="1"/>
    </xf>
    <xf numFmtId="0" fontId="21" fillId="6" borderId="0" xfId="0" quotePrefix="1" applyFont="1" applyFill="1" applyAlignment="1">
      <alignment horizontal="left" vertical="center" indent="1"/>
    </xf>
    <xf numFmtId="0" fontId="29" fillId="6" borderId="0" xfId="0" applyFont="1" applyFill="1"/>
    <xf numFmtId="0" fontId="29" fillId="6" borderId="0" xfId="0" applyFont="1" applyFill="1" applyAlignment="1">
      <alignment horizontal="right"/>
    </xf>
    <xf numFmtId="0" fontId="2" fillId="0" borderId="0" xfId="4"/>
    <xf numFmtId="0" fontId="11" fillId="0" borderId="0" xfId="4" applyFont="1" applyAlignment="1">
      <alignment horizontal="right"/>
    </xf>
    <xf numFmtId="0" fontId="5" fillId="0" borderId="0" xfId="4" applyFont="1" applyAlignment="1">
      <alignment horizontal="left"/>
    </xf>
    <xf numFmtId="0" fontId="32" fillId="6" borderId="1" xfId="0" applyFont="1" applyFill="1" applyBorder="1"/>
    <xf numFmtId="0" fontId="32" fillId="6" borderId="1" xfId="0" applyFont="1" applyFill="1" applyBorder="1" applyAlignment="1">
      <alignment horizontal="center" wrapText="1"/>
    </xf>
    <xf numFmtId="0" fontId="50" fillId="0" borderId="0" xfId="0" applyFont="1" applyAlignment="1">
      <alignment horizontal="left" indent="1"/>
    </xf>
    <xf numFmtId="0" fontId="51" fillId="9" borderId="0" xfId="5" applyFont="1" applyFill="1"/>
    <xf numFmtId="0" fontId="40" fillId="9" borderId="0" xfId="5" applyFont="1" applyFill="1"/>
    <xf numFmtId="0" fontId="1" fillId="0" borderId="0" xfId="5"/>
    <xf numFmtId="0" fontId="40" fillId="0" borderId="14" xfId="5" applyFont="1" applyBorder="1"/>
    <xf numFmtId="0" fontId="40" fillId="0" borderId="14" xfId="5" applyFont="1" applyBorder="1" applyAlignment="1">
      <alignment horizontal="right"/>
    </xf>
    <xf numFmtId="0" fontId="1" fillId="10" borderId="14" xfId="5" applyFill="1" applyBorder="1" applyAlignment="1">
      <alignment vertical="center" wrapText="1"/>
    </xf>
    <xf numFmtId="169" fontId="1" fillId="10" borderId="14" xfId="5" applyNumberFormat="1" applyFill="1" applyBorder="1" applyAlignment="1">
      <alignment horizontal="right" vertical="center" wrapText="1"/>
    </xf>
    <xf numFmtId="0" fontId="1" fillId="0" borderId="0" xfId="5" applyAlignment="1">
      <alignment vertical="center" wrapText="1"/>
    </xf>
    <xf numFmtId="169" fontId="1" fillId="0" borderId="0" xfId="5" applyNumberFormat="1" applyAlignment="1">
      <alignment horizontal="right" vertical="center" wrapText="1"/>
    </xf>
    <xf numFmtId="0" fontId="1" fillId="10" borderId="0" xfId="5" applyFill="1" applyAlignment="1">
      <alignment vertical="center" wrapText="1"/>
    </xf>
    <xf numFmtId="169" fontId="1" fillId="10" borderId="0" xfId="5" applyNumberFormat="1" applyFill="1" applyAlignment="1">
      <alignment horizontal="right" vertical="center" wrapText="1"/>
    </xf>
    <xf numFmtId="0" fontId="52" fillId="0" borderId="0" xfId="5" applyFont="1" applyAlignment="1">
      <alignment vertical="center" wrapText="1"/>
    </xf>
    <xf numFmtId="0" fontId="53" fillId="9" borderId="0" xfId="5" applyFont="1" applyFill="1" applyAlignment="1">
      <alignment vertical="center"/>
    </xf>
    <xf numFmtId="0" fontId="1" fillId="9" borderId="0" xfId="5" applyFill="1"/>
    <xf numFmtId="0" fontId="20" fillId="6" borderId="0" xfId="0" applyFont="1" applyFill="1" applyAlignment="1">
      <alignment horizontal="left" wrapText="1" indent="1"/>
    </xf>
    <xf numFmtId="0" fontId="41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top" wrapText="1"/>
    </xf>
    <xf numFmtId="0" fontId="34" fillId="0" borderId="0" xfId="0" applyFont="1" applyAlignment="1">
      <alignment horizontal="left" wrapText="1" indent="1"/>
    </xf>
    <xf numFmtId="0" fontId="34" fillId="0" borderId="0" xfId="0" applyFont="1" applyAlignment="1">
      <alignment horizontal="left" indent="1"/>
    </xf>
    <xf numFmtId="0" fontId="35" fillId="0" borderId="0" xfId="0" applyFont="1" applyAlignment="1">
      <alignment horizontal="left" wrapText="1" indent="1"/>
    </xf>
    <xf numFmtId="0" fontId="35" fillId="0" borderId="0" xfId="0" applyFont="1" applyAlignment="1">
      <alignment horizontal="left" indent="1"/>
    </xf>
    <xf numFmtId="0" fontId="42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16" fillId="8" borderId="0" xfId="0" applyFont="1" applyFill="1" applyAlignment="1">
      <alignment horizontal="left" vertical="center" wrapText="1" indent="1"/>
    </xf>
    <xf numFmtId="0" fontId="2" fillId="6" borderId="0" xfId="0" applyFont="1" applyFill="1" applyAlignment="1">
      <alignment horizontal="left" vertical="center" indent="1"/>
    </xf>
    <xf numFmtId="0" fontId="45" fillId="0" borderId="0" xfId="0" applyFont="1" applyAlignment="1">
      <alignment horizontal="center"/>
    </xf>
    <xf numFmtId="0" fontId="16" fillId="8" borderId="0" xfId="0" applyFont="1" applyFill="1" applyAlignment="1">
      <alignment horizontal="left" vertical="top" wrapText="1" indent="1"/>
    </xf>
    <xf numFmtId="0" fontId="2" fillId="6" borderId="0" xfId="0" applyFont="1" applyFill="1" applyAlignment="1">
      <alignment horizontal="left" indent="1"/>
    </xf>
  </cellXfs>
  <cellStyles count="6">
    <cellStyle name="Gut" xfId="1" builtinId="26"/>
    <cellStyle name="Standard" xfId="0" builtinId="0"/>
    <cellStyle name="Standard 2" xfId="4" xr:uid="{00000000-0005-0000-0000-000003000000}"/>
    <cellStyle name="Standard 3" xfId="5" xr:uid="{FFA45898-C13D-4BD3-8F62-4ACB082345FD}"/>
    <cellStyle name="Überschrift" xfId="2" builtinId="15"/>
    <cellStyle name="Überschrift 2" xfId="3" builtinId="17"/>
  </cellStyles>
  <dxfs count="2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colors>
    <mruColors>
      <color rgb="FF009900"/>
      <color rgb="FFFF9900"/>
      <color rgb="FF006600"/>
      <color rgb="FFFFFFCC"/>
      <color rgb="FFFFFFFF"/>
      <color rgb="FFE9F0D8"/>
      <color rgb="FF9EBD5F"/>
      <color rgb="FF91B4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hartsheet" Target="chartsheets/sheet1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4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microsoft.com/office/2011/relationships/chartColorStyle" Target="colors14.xml"/><Relationship Id="rId1" Type="http://schemas.microsoft.com/office/2011/relationships/chartStyle" Target="style14.xml"/><Relationship Id="rId5" Type="http://schemas.openxmlformats.org/officeDocument/2006/relationships/chartUserShapes" Target="../drawings/drawing12.xml"/><Relationship Id="rId4" Type="http://schemas.openxmlformats.org/officeDocument/2006/relationships/image" Target="../media/image6.jpeg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wmf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'Übung 7'!$E$3</c:f>
              <c:strCache>
                <c:ptCount val="1"/>
                <c:pt idx="0">
                  <c:v>Fläche in km²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spPr>
              <a:solidFill>
                <a:srgbClr val="FF99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1B1-4AF2-B6FF-EBAF98D535A7}"/>
              </c:ext>
            </c:extLst>
          </c:dPt>
          <c:cat>
            <c:strRef>
              <c:f>'Übung 7'!$B$4:$B$12</c:f>
              <c:strCache>
                <c:ptCount val="9"/>
                <c:pt idx="0">
                  <c:v>Burgenland</c:v>
                </c:pt>
                <c:pt idx="1">
                  <c:v>Kärnten</c:v>
                </c:pt>
                <c:pt idx="2">
                  <c:v>Niederösterreich</c:v>
                </c:pt>
                <c:pt idx="3">
                  <c:v>Oberösterreich</c:v>
                </c:pt>
                <c:pt idx="4">
                  <c:v>Salzburg</c:v>
                </c:pt>
                <c:pt idx="5">
                  <c:v>Steiermark</c:v>
                </c:pt>
                <c:pt idx="6">
                  <c:v>Tirol</c:v>
                </c:pt>
                <c:pt idx="7">
                  <c:v>Vorarlberg</c:v>
                </c:pt>
                <c:pt idx="8">
                  <c:v>Wien</c:v>
                </c:pt>
              </c:strCache>
            </c:strRef>
          </c:cat>
          <c:val>
            <c:numRef>
              <c:f>'Übung 7'!$E$4:$E$12</c:f>
              <c:numCache>
                <c:formatCode>#,##0</c:formatCode>
                <c:ptCount val="9"/>
                <c:pt idx="0">
                  <c:v>3965</c:v>
                </c:pt>
                <c:pt idx="1">
                  <c:v>9536</c:v>
                </c:pt>
                <c:pt idx="2">
                  <c:v>19178</c:v>
                </c:pt>
                <c:pt idx="3">
                  <c:v>11982</c:v>
                </c:pt>
                <c:pt idx="4">
                  <c:v>7154</c:v>
                </c:pt>
                <c:pt idx="5">
                  <c:v>16392</c:v>
                </c:pt>
                <c:pt idx="6">
                  <c:v>12648</c:v>
                </c:pt>
                <c:pt idx="7">
                  <c:v>2601</c:v>
                </c:pt>
                <c:pt idx="8">
                  <c:v>415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B1-4AF2-B6FF-EBAF98D535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76475960"/>
        <c:axId val="376475304"/>
      </c:barChart>
      <c:catAx>
        <c:axId val="3764759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76475304"/>
        <c:crosses val="autoZero"/>
        <c:auto val="1"/>
        <c:lblAlgn val="ctr"/>
        <c:lblOffset val="100"/>
        <c:noMultiLvlLbl val="0"/>
      </c:catAx>
      <c:valAx>
        <c:axId val="3764753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764759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'Übung 7'!$D$3</c:f>
              <c:strCache>
                <c:ptCount val="1"/>
                <c:pt idx="0">
                  <c:v>Bevölkerung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686-44D8-A3AE-ABA1568969B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686-44D8-A3AE-ABA1568969B0}"/>
              </c:ext>
            </c:extLst>
          </c:dPt>
          <c:dPt>
            <c:idx val="2"/>
            <c:bubble3D val="0"/>
            <c:explosion val="22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686-44D8-A3AE-ABA1568969B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686-44D8-A3AE-ABA1568969B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686-44D8-A3AE-ABA1568969B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A686-44D8-A3AE-ABA1568969B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A686-44D8-A3AE-ABA1568969B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A686-44D8-A3AE-ABA1568969B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A686-44D8-A3AE-ABA1568969B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'Übung 7'!$B$4:$B$12</c:f>
              <c:strCache>
                <c:ptCount val="9"/>
                <c:pt idx="0">
                  <c:v>Burgenland</c:v>
                </c:pt>
                <c:pt idx="1">
                  <c:v>Kärnten</c:v>
                </c:pt>
                <c:pt idx="2">
                  <c:v>Niederösterreich</c:v>
                </c:pt>
                <c:pt idx="3">
                  <c:v>Oberösterreich</c:v>
                </c:pt>
                <c:pt idx="4">
                  <c:v>Salzburg</c:v>
                </c:pt>
                <c:pt idx="5">
                  <c:v>Steiermark</c:v>
                </c:pt>
                <c:pt idx="6">
                  <c:v>Tirol</c:v>
                </c:pt>
                <c:pt idx="7">
                  <c:v>Vorarlberg</c:v>
                </c:pt>
                <c:pt idx="8">
                  <c:v>Wien</c:v>
                </c:pt>
              </c:strCache>
            </c:strRef>
          </c:cat>
          <c:val>
            <c:numRef>
              <c:f>'Übung 7'!$D$4:$D$12</c:f>
              <c:numCache>
                <c:formatCode>#,##0</c:formatCode>
                <c:ptCount val="9"/>
                <c:pt idx="0">
                  <c:v>276419</c:v>
                </c:pt>
                <c:pt idx="1">
                  <c:v>559440</c:v>
                </c:pt>
                <c:pt idx="2">
                  <c:v>1552848</c:v>
                </c:pt>
                <c:pt idx="3">
                  <c:v>1387086</c:v>
                </c:pt>
                <c:pt idx="4">
                  <c:v>521238</c:v>
                </c:pt>
                <c:pt idx="5">
                  <c:v>1190574</c:v>
                </c:pt>
                <c:pt idx="6">
                  <c:v>683317</c:v>
                </c:pt>
                <c:pt idx="7">
                  <c:v>356590</c:v>
                </c:pt>
                <c:pt idx="8">
                  <c:v>1590242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A686-44D8-A3AE-ABA1568969B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Wie</a:t>
            </a:r>
            <a:r>
              <a:rPr lang="en-US" baseline="0"/>
              <a:t> viele Menschen rauchen täglich?</a:t>
            </a:r>
            <a:endParaRPr lang="en-US"/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'Übung 8'!$B$4</c:f>
              <c:strCache>
                <c:ptCount val="1"/>
                <c:pt idx="0">
                  <c:v>%-Anteil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067600"/>
              </a:solidFill>
            </c:spPr>
            <c:extLst>
              <c:ext xmlns:c16="http://schemas.microsoft.com/office/drawing/2014/chart" uri="{C3380CC4-5D6E-409C-BE32-E72D297353CC}">
                <c16:uniqueId val="{00000001-FBC6-4ED7-9B6A-8EE3D5A0E88F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'Übung 8'!$A$5:$A$15</c:f>
              <c:strCache>
                <c:ptCount val="11"/>
                <c:pt idx="0">
                  <c:v>Österreich</c:v>
                </c:pt>
                <c:pt idx="1">
                  <c:v>Polen</c:v>
                </c:pt>
                <c:pt idx="2">
                  <c:v>Ungarn</c:v>
                </c:pt>
                <c:pt idx="3">
                  <c:v>Frankreich</c:v>
                </c:pt>
                <c:pt idx="4">
                  <c:v>Spanien</c:v>
                </c:pt>
                <c:pt idx="5">
                  <c:v>Deutschland</c:v>
                </c:pt>
                <c:pt idx="6">
                  <c:v>Italien</c:v>
                </c:pt>
                <c:pt idx="7">
                  <c:v>Großbritannien</c:v>
                </c:pt>
                <c:pt idx="8">
                  <c:v>Norwegen</c:v>
                </c:pt>
                <c:pt idx="9">
                  <c:v>Finnland</c:v>
                </c:pt>
                <c:pt idx="10">
                  <c:v>Schweden</c:v>
                </c:pt>
              </c:strCache>
            </c:strRef>
          </c:cat>
          <c:val>
            <c:numRef>
              <c:f>'Übung 8'!$B$5:$B$15</c:f>
              <c:numCache>
                <c:formatCode>0.0%</c:formatCode>
                <c:ptCount val="11"/>
                <c:pt idx="0">
                  <c:v>0.224</c:v>
                </c:pt>
                <c:pt idx="1">
                  <c:v>0.22700000000000001</c:v>
                </c:pt>
                <c:pt idx="2">
                  <c:v>0.25800000000000001</c:v>
                </c:pt>
                <c:pt idx="3">
                  <c:v>0.222</c:v>
                </c:pt>
                <c:pt idx="4">
                  <c:v>0.23100000000000001</c:v>
                </c:pt>
                <c:pt idx="5">
                  <c:v>0.14099999999999999</c:v>
                </c:pt>
                <c:pt idx="6">
                  <c:v>0.16800000000000001</c:v>
                </c:pt>
                <c:pt idx="7">
                  <c:v>0.17</c:v>
                </c:pt>
                <c:pt idx="8">
                  <c:v>0.129</c:v>
                </c:pt>
                <c:pt idx="9">
                  <c:v>0.125</c:v>
                </c:pt>
                <c:pt idx="10">
                  <c:v>9.2999999999999999E-2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BC6-4ED7-9B6A-8EE3D5A0E8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3"/>
        <c:axId val="371429752"/>
        <c:axId val="371430144"/>
      </c:barChart>
      <c:catAx>
        <c:axId val="3714297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600" baseline="0">
                <a:solidFill>
                  <a:schemeClr val="bg1">
                    <a:lumMod val="50000"/>
                  </a:schemeClr>
                </a:solidFill>
              </a:defRPr>
            </a:pPr>
            <a:endParaRPr lang="de-DE"/>
          </a:p>
        </c:txPr>
        <c:crossAx val="371430144"/>
        <c:crosses val="autoZero"/>
        <c:auto val="1"/>
        <c:lblAlgn val="ctr"/>
        <c:lblOffset val="100"/>
        <c:noMultiLvlLbl val="0"/>
      </c:catAx>
      <c:valAx>
        <c:axId val="371430144"/>
        <c:scaling>
          <c:orientation val="minMax"/>
        </c:scaling>
        <c:delete val="0"/>
        <c:axPos val="l"/>
        <c:majorGridlines>
          <c:spPr>
            <a:ln>
              <a:solidFill>
                <a:schemeClr val="accent1">
                  <a:alpha val="30000"/>
                </a:schemeClr>
              </a:solidFill>
            </a:ln>
          </c:spPr>
        </c:majorGridlines>
        <c:numFmt formatCode="0%" sourceLinked="0"/>
        <c:majorTickMark val="out"/>
        <c:minorTickMark val="none"/>
        <c:tickLblPos val="nextTo"/>
        <c:crossAx val="371429752"/>
        <c:crosses val="autoZero"/>
        <c:crossBetween val="between"/>
        <c:majorUnit val="0.1"/>
      </c:valAx>
      <c:spPr>
        <a:noFill/>
      </c:spPr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Wie</a:t>
            </a:r>
            <a:r>
              <a:rPr lang="en-US" baseline="0"/>
              <a:t> viele Menschen rauchen täglich?</a:t>
            </a:r>
            <a:endParaRPr lang="en-US"/>
          </a:p>
        </c:rich>
      </c:tx>
      <c:overlay val="0"/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'Lösung 8'!$B$4</c:f>
              <c:strCache>
                <c:ptCount val="1"/>
                <c:pt idx="0">
                  <c:v>%-Anteil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1-3287-45EC-8BF8-6DA071E2230F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'Lösung 8'!$A$5:$A$15</c:f>
              <c:strCache>
                <c:ptCount val="11"/>
                <c:pt idx="0">
                  <c:v>Österreich</c:v>
                </c:pt>
                <c:pt idx="1">
                  <c:v>Polen</c:v>
                </c:pt>
                <c:pt idx="2">
                  <c:v>Ungarn</c:v>
                </c:pt>
                <c:pt idx="3">
                  <c:v>Frankreich</c:v>
                </c:pt>
                <c:pt idx="4">
                  <c:v>Spanien</c:v>
                </c:pt>
                <c:pt idx="5">
                  <c:v>Deutschland</c:v>
                </c:pt>
                <c:pt idx="6">
                  <c:v>Italien</c:v>
                </c:pt>
                <c:pt idx="7">
                  <c:v>Großbritannien</c:v>
                </c:pt>
                <c:pt idx="8">
                  <c:v>Norwegen</c:v>
                </c:pt>
                <c:pt idx="9">
                  <c:v>Finnland</c:v>
                </c:pt>
                <c:pt idx="10">
                  <c:v>Schweden</c:v>
                </c:pt>
              </c:strCache>
            </c:strRef>
          </c:cat>
          <c:val>
            <c:numRef>
              <c:f>'Lösung 8'!$B$5:$B$15</c:f>
              <c:numCache>
                <c:formatCode>0.0%</c:formatCode>
                <c:ptCount val="11"/>
                <c:pt idx="0">
                  <c:v>0.224</c:v>
                </c:pt>
                <c:pt idx="1">
                  <c:v>0.22700000000000001</c:v>
                </c:pt>
                <c:pt idx="2">
                  <c:v>0.25800000000000001</c:v>
                </c:pt>
                <c:pt idx="3">
                  <c:v>0.222</c:v>
                </c:pt>
                <c:pt idx="4">
                  <c:v>0.23100000000000001</c:v>
                </c:pt>
                <c:pt idx="5">
                  <c:v>0.14099999999999999</c:v>
                </c:pt>
                <c:pt idx="6">
                  <c:v>0.16800000000000001</c:v>
                </c:pt>
                <c:pt idx="7">
                  <c:v>0.17</c:v>
                </c:pt>
                <c:pt idx="8">
                  <c:v>0.129</c:v>
                </c:pt>
                <c:pt idx="9">
                  <c:v>0.125</c:v>
                </c:pt>
                <c:pt idx="10">
                  <c:v>9.2999999999999999E-2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287-45EC-8BF8-6DA071E223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3"/>
        <c:axId val="371429752"/>
        <c:axId val="371430144"/>
      </c:barChart>
      <c:catAx>
        <c:axId val="371429752"/>
        <c:scaling>
          <c:orientation val="minMax"/>
        </c:scaling>
        <c:delete val="0"/>
        <c:axPos val="l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600" baseline="0">
                <a:solidFill>
                  <a:schemeClr val="bg1">
                    <a:lumMod val="50000"/>
                  </a:schemeClr>
                </a:solidFill>
              </a:defRPr>
            </a:pPr>
            <a:endParaRPr lang="de-DE"/>
          </a:p>
        </c:txPr>
        <c:crossAx val="371430144"/>
        <c:crosses val="autoZero"/>
        <c:auto val="1"/>
        <c:lblAlgn val="ctr"/>
        <c:lblOffset val="100"/>
        <c:noMultiLvlLbl val="0"/>
      </c:catAx>
      <c:valAx>
        <c:axId val="371430144"/>
        <c:scaling>
          <c:orientation val="minMax"/>
        </c:scaling>
        <c:delete val="0"/>
        <c:axPos val="b"/>
        <c:majorGridlines>
          <c:spPr>
            <a:ln>
              <a:solidFill>
                <a:schemeClr val="accent1">
                  <a:alpha val="30000"/>
                </a:schemeClr>
              </a:solidFill>
            </a:ln>
          </c:spPr>
        </c:majorGridlines>
        <c:numFmt formatCode="0%" sourceLinked="0"/>
        <c:majorTickMark val="out"/>
        <c:minorTickMark val="none"/>
        <c:tickLblPos val="nextTo"/>
        <c:crossAx val="371429752"/>
        <c:crosses val="autoZero"/>
        <c:crossBetween val="between"/>
        <c:majorUnit val="0.1"/>
      </c:valAx>
      <c:spPr>
        <a:noFill/>
      </c:spPr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400"/>
              <a:t>Der Mensch</a:t>
            </a:r>
            <a:br>
              <a:rPr lang="en-US"/>
            </a:br>
            <a:r>
              <a:rPr lang="en-US"/>
              <a:t>Elementverteilung im Körper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6101263290164697"/>
          <c:y val="0.23016940077136541"/>
          <c:w val="0.55350116142664352"/>
          <c:h val="0.68724326461039165"/>
        </c:manualLayout>
      </c:layout>
      <c:pieChart>
        <c:varyColors val="1"/>
        <c:ser>
          <c:idx val="0"/>
          <c:order val="0"/>
          <c:tx>
            <c:strRef>
              <c:f>'Übung 9'!$C$4</c:f>
              <c:strCache>
                <c:ptCount val="1"/>
                <c:pt idx="0">
                  <c:v>Masse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668-4BC5-B231-C6B93027374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668-4BC5-B231-C6B93027374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668-4BC5-B231-C6B93027374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668-4BC5-B231-C6B93027374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668-4BC5-B231-C6B93027374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668-4BC5-B231-C6B93027374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8668-4BC5-B231-C6B93027374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8668-4BC5-B231-C6B93027374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8668-4BC5-B231-C6B930273742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8668-4BC5-B231-C6B930273742}"/>
              </c:ext>
            </c:extLst>
          </c:dPt>
          <c:dLbls>
            <c:dLbl>
              <c:idx val="0"/>
              <c:layout>
                <c:manualLayout>
                  <c:x val="0.13399453173537257"/>
                  <c:y val="-0.10125692023699071"/>
                </c:manualLayout>
              </c:layout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0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8668-4BC5-B231-C6B930273742}"/>
                </c:ext>
              </c:extLst>
            </c:dLbl>
            <c:dLbl>
              <c:idx val="1"/>
              <c:layout>
                <c:manualLayout>
                  <c:x val="-7.2150901703662215E-2"/>
                  <c:y val="0.16254400353832715"/>
                </c:manualLayout>
              </c:layout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0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8668-4BC5-B231-C6B930273742}"/>
                </c:ext>
              </c:extLst>
            </c:dLbl>
            <c:dLbl>
              <c:idx val="2"/>
              <c:layout>
                <c:manualLayout>
                  <c:x val="-0.16660921212588231"/>
                  <c:y val="1.8652590569971875E-2"/>
                </c:manualLayout>
              </c:layout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20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8668-4BC5-B231-C6B930273742}"/>
                </c:ext>
              </c:extLst>
            </c:dLbl>
            <c:dLbl>
              <c:idx val="3"/>
              <c:layout>
                <c:manualLayout>
                  <c:x val="5.926435881915372E-2"/>
                  <c:y val="-0.2211664310439533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668-4BC5-B231-C6B930273742}"/>
                </c:ext>
              </c:extLst>
            </c:dLbl>
            <c:dLbl>
              <c:idx val="4"/>
              <c:layout>
                <c:manualLayout>
                  <c:x val="0.14773756063130808"/>
                  <c:y val="-0.16787331512974776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668-4BC5-B231-C6B930273742}"/>
                </c:ext>
              </c:extLst>
            </c:dLbl>
            <c:dLbl>
              <c:idx val="5"/>
              <c:layout>
                <c:manualLayout>
                  <c:x val="0.15117331785529212"/>
                  <c:y val="-8.79336412584394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668-4BC5-B231-C6B930273742}"/>
                </c:ext>
              </c:extLst>
            </c:dLbl>
            <c:dLbl>
              <c:idx val="6"/>
              <c:layout>
                <c:manualLayout>
                  <c:x val="0.13055877451138853"/>
                  <c:y val="-2.398190216139253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668-4BC5-B231-C6B930273742}"/>
                </c:ext>
              </c:extLst>
            </c:dLbl>
            <c:dLbl>
              <c:idx val="7"/>
              <c:layout>
                <c:manualLayout>
                  <c:x val="0.14086604618334039"/>
                  <c:y val="4.26344927313644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668-4BC5-B231-C6B930273742}"/>
                </c:ext>
              </c:extLst>
            </c:dLbl>
            <c:dLbl>
              <c:idx val="8"/>
              <c:layout>
                <c:manualLayout>
                  <c:x val="0.12323897607897093"/>
                  <c:y val="0.1279034781940935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668-4BC5-B231-C6B930273742}"/>
                </c:ext>
              </c:extLst>
            </c:dLbl>
            <c:dLbl>
              <c:idx val="9"/>
              <c:layout>
                <c:manualLayout>
                  <c:x val="-1.5237282183921449E-2"/>
                  <c:y val="0.1492207245597757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8668-4BC5-B231-C6B930273742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20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'Übung 9'!$A$5:$A$14</c:f>
              <c:strCache>
                <c:ptCount val="10"/>
                <c:pt idx="0">
                  <c:v>Sauerstoff </c:v>
                </c:pt>
                <c:pt idx="1">
                  <c:v>Kohlenstoff </c:v>
                </c:pt>
                <c:pt idx="2">
                  <c:v>Wasserstoff </c:v>
                </c:pt>
                <c:pt idx="3">
                  <c:v>Stickstoff </c:v>
                </c:pt>
                <c:pt idx="4">
                  <c:v>Calcium</c:v>
                </c:pt>
                <c:pt idx="5">
                  <c:v>Chlor </c:v>
                </c:pt>
                <c:pt idx="6">
                  <c:v>Phosphor </c:v>
                </c:pt>
                <c:pt idx="7">
                  <c:v>Kalium </c:v>
                </c:pt>
                <c:pt idx="8">
                  <c:v>Schwefel </c:v>
                </c:pt>
                <c:pt idx="9">
                  <c:v>Sonstiges</c:v>
                </c:pt>
              </c:strCache>
            </c:strRef>
          </c:cat>
          <c:val>
            <c:numRef>
              <c:f>'Übung 9'!$C$5:$C$14</c:f>
              <c:numCache>
                <c:formatCode>0.00\ " kg"</c:formatCode>
                <c:ptCount val="10"/>
                <c:pt idx="0">
                  <c:v>42.075000000000003</c:v>
                </c:pt>
                <c:pt idx="1">
                  <c:v>21.000000000000004</c:v>
                </c:pt>
                <c:pt idx="2">
                  <c:v>6.9750000000000014</c:v>
                </c:pt>
                <c:pt idx="3">
                  <c:v>1.5</c:v>
                </c:pt>
                <c:pt idx="4">
                  <c:v>1.125</c:v>
                </c:pt>
                <c:pt idx="5">
                  <c:v>0.75</c:v>
                </c:pt>
                <c:pt idx="6">
                  <c:v>0.75</c:v>
                </c:pt>
                <c:pt idx="7">
                  <c:v>0.1875</c:v>
                </c:pt>
                <c:pt idx="8">
                  <c:v>0.15</c:v>
                </c:pt>
                <c:pt idx="9">
                  <c:v>0.48749999999998295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8668-4BC5-B231-C6B9302737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124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400"/>
              <a:t>Der Mensch</a:t>
            </a:r>
            <a:br>
              <a:rPr lang="en-US"/>
            </a:br>
            <a:r>
              <a:rPr lang="en-US"/>
              <a:t>Elementverteilung im Körper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6101263290164697"/>
          <c:y val="0.23016940077136541"/>
          <c:w val="0.55350116142664352"/>
          <c:h val="0.68724326461039165"/>
        </c:manualLayout>
      </c:layout>
      <c:pieChart>
        <c:varyColors val="1"/>
        <c:ser>
          <c:idx val="0"/>
          <c:order val="0"/>
          <c:tx>
            <c:strRef>
              <c:f>'Lösung 9'!$C$4</c:f>
              <c:strCache>
                <c:ptCount val="1"/>
                <c:pt idx="0">
                  <c:v>Masse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2B0-4A8C-BECC-782308451BC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2B0-4A8C-BECC-782308451BC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2B0-4A8C-BECC-782308451BC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2B0-4A8C-BECC-782308451BC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2B0-4A8C-BECC-782308451BC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82B0-4A8C-BECC-782308451BC6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82B0-4A8C-BECC-782308451BC6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82B0-4A8C-BECC-782308451BC6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82B0-4A8C-BECC-782308451BC6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82B0-4A8C-BECC-782308451BC6}"/>
              </c:ext>
            </c:extLst>
          </c:dPt>
          <c:dLbls>
            <c:dLbl>
              <c:idx val="0"/>
              <c:layout>
                <c:manualLayout>
                  <c:x val="0.13399453173537257"/>
                  <c:y val="-0.10125692023699071"/>
                </c:manualLayout>
              </c:layout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82B0-4A8C-BECC-782308451BC6}"/>
                </c:ext>
              </c:extLst>
            </c:dLbl>
            <c:dLbl>
              <c:idx val="1"/>
              <c:layout>
                <c:manualLayout>
                  <c:x val="-7.2150901703662215E-2"/>
                  <c:y val="0.16254400353832715"/>
                </c:manualLayout>
              </c:layout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82B0-4A8C-BECC-782308451BC6}"/>
                </c:ext>
              </c:extLst>
            </c:dLbl>
            <c:dLbl>
              <c:idx val="2"/>
              <c:layout>
                <c:manualLayout>
                  <c:x val="-0.16660921212588231"/>
                  <c:y val="1.8652590569971875E-2"/>
                </c:manualLayout>
              </c:layout>
              <c:spPr>
                <a:solidFill>
                  <a:sysClr val="window" lastClr="FFFFFF"/>
                </a:solidFill>
                <a:ln>
                  <a:solidFill>
                    <a:sysClr val="windowText" lastClr="000000">
                      <a:lumMod val="25000"/>
                      <a:lumOff val="75000"/>
                    </a:sysClr>
                  </a:solidFill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82B0-4A8C-BECC-782308451BC6}"/>
                </c:ext>
              </c:extLst>
            </c:dLbl>
            <c:dLbl>
              <c:idx val="3"/>
              <c:layout>
                <c:manualLayout>
                  <c:x val="5.926435881915372E-2"/>
                  <c:y val="-0.22116643104395339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2B0-4A8C-BECC-782308451BC6}"/>
                </c:ext>
              </c:extLst>
            </c:dLbl>
            <c:dLbl>
              <c:idx val="4"/>
              <c:layout>
                <c:manualLayout>
                  <c:x val="0.14773756063130808"/>
                  <c:y val="-0.16787331512974776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2B0-4A8C-BECC-782308451BC6}"/>
                </c:ext>
              </c:extLst>
            </c:dLbl>
            <c:dLbl>
              <c:idx val="5"/>
              <c:layout>
                <c:manualLayout>
                  <c:x val="0.15117331785529212"/>
                  <c:y val="-8.7933641258439402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2B0-4A8C-BECC-782308451BC6}"/>
                </c:ext>
              </c:extLst>
            </c:dLbl>
            <c:dLbl>
              <c:idx val="6"/>
              <c:layout>
                <c:manualLayout>
                  <c:x val="0.13055877451138853"/>
                  <c:y val="-2.3981902161392538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2B0-4A8C-BECC-782308451BC6}"/>
                </c:ext>
              </c:extLst>
            </c:dLbl>
            <c:dLbl>
              <c:idx val="7"/>
              <c:layout>
                <c:manualLayout>
                  <c:x val="0.14086604618334039"/>
                  <c:y val="4.263449273136441E-2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2B0-4A8C-BECC-782308451BC6}"/>
                </c:ext>
              </c:extLst>
            </c:dLbl>
            <c:dLbl>
              <c:idx val="8"/>
              <c:layout>
                <c:manualLayout>
                  <c:x val="0.12323897607897093"/>
                  <c:y val="0.12790347819409353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2B0-4A8C-BECC-782308451BC6}"/>
                </c:ext>
              </c:extLst>
            </c:dLbl>
            <c:dLbl>
              <c:idx val="9"/>
              <c:layout>
                <c:manualLayout>
                  <c:x val="-1.5237282183921449E-2"/>
                  <c:y val="0.14922072455977578"/>
                </c:manualLayout>
              </c:layout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82B0-4A8C-BECC-782308451BC6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'Lösung 9'!$A$5:$A$14</c:f>
              <c:strCache>
                <c:ptCount val="10"/>
                <c:pt idx="0">
                  <c:v>Sauerstoff </c:v>
                </c:pt>
                <c:pt idx="1">
                  <c:v>Kohlenstoff </c:v>
                </c:pt>
                <c:pt idx="2">
                  <c:v>Wasserstoff </c:v>
                </c:pt>
                <c:pt idx="3">
                  <c:v>Stickstoff </c:v>
                </c:pt>
                <c:pt idx="4">
                  <c:v>Calcium</c:v>
                </c:pt>
                <c:pt idx="5">
                  <c:v>Chlor </c:v>
                </c:pt>
                <c:pt idx="6">
                  <c:v>Phosphor </c:v>
                </c:pt>
                <c:pt idx="7">
                  <c:v>Kalium </c:v>
                </c:pt>
                <c:pt idx="8">
                  <c:v>Schwefel </c:v>
                </c:pt>
                <c:pt idx="9">
                  <c:v>Sonstiges</c:v>
                </c:pt>
              </c:strCache>
            </c:strRef>
          </c:cat>
          <c:val>
            <c:numRef>
              <c:f>'Lösung 9'!$C$5:$C$14</c:f>
              <c:numCache>
                <c:formatCode>0.00\ " kg"</c:formatCode>
                <c:ptCount val="10"/>
                <c:pt idx="0">
                  <c:v>34.782000000000004</c:v>
                </c:pt>
                <c:pt idx="1">
                  <c:v>17.360000000000003</c:v>
                </c:pt>
                <c:pt idx="2">
                  <c:v>5.7660000000000009</c:v>
                </c:pt>
                <c:pt idx="3">
                  <c:v>1.24</c:v>
                </c:pt>
                <c:pt idx="4">
                  <c:v>0.92999999999999994</c:v>
                </c:pt>
                <c:pt idx="5">
                  <c:v>0.62</c:v>
                </c:pt>
                <c:pt idx="6">
                  <c:v>0.62</c:v>
                </c:pt>
                <c:pt idx="7">
                  <c:v>0.155</c:v>
                </c:pt>
                <c:pt idx="8">
                  <c:v>0.124</c:v>
                </c:pt>
                <c:pt idx="9">
                  <c:v>0.40299999999999159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82B0-4A8C-BECC-782308451B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124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'Übung 10'!$B$3</c:f>
              <c:strCache>
                <c:ptCount val="1"/>
                <c:pt idx="0">
                  <c:v>Gesamtjahr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'Übung 10'!$A$4:$A$15</c:f>
              <c:strCache>
                <c:ptCount val="12"/>
                <c:pt idx="0">
                  <c:v>Johannesburg</c:v>
                </c:pt>
                <c:pt idx="1">
                  <c:v>Marseille</c:v>
                </c:pt>
                <c:pt idx="2">
                  <c:v>Neapel</c:v>
                </c:pt>
                <c:pt idx="3">
                  <c:v>Tokio</c:v>
                </c:pt>
                <c:pt idx="4">
                  <c:v>Melbourne</c:v>
                </c:pt>
                <c:pt idx="5">
                  <c:v>NewYork City</c:v>
                </c:pt>
                <c:pt idx="6">
                  <c:v>Bogota</c:v>
                </c:pt>
                <c:pt idx="7">
                  <c:v>Ankara</c:v>
                </c:pt>
                <c:pt idx="8">
                  <c:v>Peking</c:v>
                </c:pt>
                <c:pt idx="9">
                  <c:v>Helsinki</c:v>
                </c:pt>
                <c:pt idx="10">
                  <c:v>Reykjavik</c:v>
                </c:pt>
                <c:pt idx="11">
                  <c:v>München</c:v>
                </c:pt>
              </c:strCache>
            </c:strRef>
          </c:cat>
          <c:val>
            <c:numRef>
              <c:f>'Übung 10'!$B$4:$B$15</c:f>
              <c:numCache>
                <c:formatCode>0.0</c:formatCode>
                <c:ptCount val="12"/>
                <c:pt idx="0">
                  <c:v>16</c:v>
                </c:pt>
                <c:pt idx="1">
                  <c:v>15.8</c:v>
                </c:pt>
                <c:pt idx="2">
                  <c:v>15.5</c:v>
                </c:pt>
                <c:pt idx="3">
                  <c:v>15.4</c:v>
                </c:pt>
                <c:pt idx="4">
                  <c:v>15.1</c:v>
                </c:pt>
                <c:pt idx="5">
                  <c:v>13.1</c:v>
                </c:pt>
                <c:pt idx="6">
                  <c:v>13</c:v>
                </c:pt>
                <c:pt idx="7">
                  <c:v>12</c:v>
                </c:pt>
                <c:pt idx="8">
                  <c:v>12</c:v>
                </c:pt>
                <c:pt idx="9">
                  <c:v>5.9</c:v>
                </c:pt>
                <c:pt idx="10">
                  <c:v>4.3</c:v>
                </c:pt>
                <c:pt idx="11">
                  <c:v>9.6999999999999993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E4-462C-BB58-23B6DDA145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98105520"/>
        <c:axId val="398107920"/>
      </c:barChart>
      <c:catAx>
        <c:axId val="39810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98107920"/>
        <c:crosses val="autoZero"/>
        <c:auto val="1"/>
        <c:lblAlgn val="ctr"/>
        <c:lblOffset val="100"/>
        <c:noMultiLvlLbl val="0"/>
      </c:catAx>
      <c:valAx>
        <c:axId val="398107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98105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'Übung 10'!$A$4</c:f>
              <c:strCache>
                <c:ptCount val="1"/>
                <c:pt idx="0">
                  <c:v>Johannesburg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'Übung 10'!$B$3:$N$3</c:f>
              <c:strCache>
                <c:ptCount val="13"/>
                <c:pt idx="0">
                  <c:v>Gesamtjahr</c:v>
                </c:pt>
                <c:pt idx="1">
                  <c:v>Jänner</c:v>
                </c:pt>
                <c:pt idx="2">
                  <c:v>Februar</c:v>
                </c:pt>
                <c:pt idx="3">
                  <c:v>März</c:v>
                </c:pt>
                <c:pt idx="4">
                  <c:v>April</c:v>
                </c:pt>
                <c:pt idx="5">
                  <c:v>Mai</c:v>
                </c:pt>
                <c:pt idx="6">
                  <c:v>Juni</c:v>
                </c:pt>
                <c:pt idx="7">
                  <c:v>Juli</c:v>
                </c:pt>
                <c:pt idx="8">
                  <c:v>August</c:v>
                </c:pt>
                <c:pt idx="9">
                  <c:v>September</c:v>
                </c:pt>
                <c:pt idx="10">
                  <c:v>Oktober</c:v>
                </c:pt>
                <c:pt idx="11">
                  <c:v>November</c:v>
                </c:pt>
                <c:pt idx="12">
                  <c:v>Dezember</c:v>
                </c:pt>
              </c:strCache>
            </c:strRef>
          </c:cat>
          <c:val>
            <c:numRef>
              <c:f>'Übung 10'!$B$4:$N$4</c:f>
              <c:numCache>
                <c:formatCode>0.0</c:formatCode>
                <c:ptCount val="13"/>
                <c:pt idx="0">
                  <c:v>16</c:v>
                </c:pt>
                <c:pt idx="1">
                  <c:v>20</c:v>
                </c:pt>
                <c:pt idx="2">
                  <c:v>20</c:v>
                </c:pt>
                <c:pt idx="3">
                  <c:v>18</c:v>
                </c:pt>
                <c:pt idx="4">
                  <c:v>16</c:v>
                </c:pt>
                <c:pt idx="5">
                  <c:v>13</c:v>
                </c:pt>
                <c:pt idx="6">
                  <c:v>10</c:v>
                </c:pt>
                <c:pt idx="7">
                  <c:v>11</c:v>
                </c:pt>
                <c:pt idx="8">
                  <c:v>13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  <c:pt idx="12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7A-4521-AA39-797136E32E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0357664"/>
        <c:axId val="430361504"/>
      </c:lineChart>
      <c:catAx>
        <c:axId val="430357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30361504"/>
        <c:crosses val="autoZero"/>
        <c:auto val="1"/>
        <c:lblAlgn val="ctr"/>
        <c:lblOffset val="100"/>
        <c:noMultiLvlLbl val="0"/>
      </c:catAx>
      <c:valAx>
        <c:axId val="430361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30357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'Übung 10'!$C$3</c:f>
              <c:strCache>
                <c:ptCount val="1"/>
                <c:pt idx="0">
                  <c:v>Jänner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'Übung 10'!$A$4:$A$15</c:f>
              <c:strCache>
                <c:ptCount val="12"/>
                <c:pt idx="0">
                  <c:v>Johannesburg</c:v>
                </c:pt>
                <c:pt idx="1">
                  <c:v>Marseille</c:v>
                </c:pt>
                <c:pt idx="2">
                  <c:v>Neapel</c:v>
                </c:pt>
                <c:pt idx="3">
                  <c:v>Tokio</c:v>
                </c:pt>
                <c:pt idx="4">
                  <c:v>Melbourne</c:v>
                </c:pt>
                <c:pt idx="5">
                  <c:v>NewYork City</c:v>
                </c:pt>
                <c:pt idx="6">
                  <c:v>Bogota</c:v>
                </c:pt>
                <c:pt idx="7">
                  <c:v>Ankara</c:v>
                </c:pt>
                <c:pt idx="8">
                  <c:v>Peking</c:v>
                </c:pt>
                <c:pt idx="9">
                  <c:v>Helsinki</c:v>
                </c:pt>
                <c:pt idx="10">
                  <c:v>Reykjavik</c:v>
                </c:pt>
                <c:pt idx="11">
                  <c:v>München</c:v>
                </c:pt>
              </c:strCache>
            </c:strRef>
          </c:cat>
          <c:val>
            <c:numRef>
              <c:f>'Übung 10'!$C$4:$C$15</c:f>
              <c:numCache>
                <c:formatCode>0.0</c:formatCode>
                <c:ptCount val="12"/>
                <c:pt idx="0">
                  <c:v>20</c:v>
                </c:pt>
                <c:pt idx="1">
                  <c:v>8.4</c:v>
                </c:pt>
                <c:pt idx="2">
                  <c:v>8.1999999999999993</c:v>
                </c:pt>
                <c:pt idx="3">
                  <c:v>5.2</c:v>
                </c:pt>
                <c:pt idx="4">
                  <c:v>20.100000000000001</c:v>
                </c:pt>
                <c:pt idx="5">
                  <c:v>0.5</c:v>
                </c:pt>
                <c:pt idx="6">
                  <c:v>12</c:v>
                </c:pt>
                <c:pt idx="7">
                  <c:v>0.4</c:v>
                </c:pt>
                <c:pt idx="8">
                  <c:v>-3</c:v>
                </c:pt>
                <c:pt idx="9">
                  <c:v>-3.9</c:v>
                </c:pt>
                <c:pt idx="10">
                  <c:v>-0.5</c:v>
                </c:pt>
                <c:pt idx="11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E8-4649-9B88-922D7EBE27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08086816"/>
        <c:axId val="608085376"/>
      </c:barChart>
      <c:catAx>
        <c:axId val="608086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b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08085376"/>
        <c:crosses val="autoZero"/>
        <c:auto val="1"/>
        <c:lblAlgn val="ctr"/>
        <c:lblOffset val="100"/>
        <c:noMultiLvlLbl val="0"/>
      </c:catAx>
      <c:valAx>
        <c:axId val="608085376"/>
        <c:scaling>
          <c:orientation val="minMax"/>
          <c:min val="-5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608086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'Übung 10'!$I$3</c:f>
              <c:strCache>
                <c:ptCount val="1"/>
                <c:pt idx="0">
                  <c:v>Juli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'Übung 10'!$A$4:$A$15</c:f>
              <c:strCache>
                <c:ptCount val="12"/>
                <c:pt idx="0">
                  <c:v>Johannesburg</c:v>
                </c:pt>
                <c:pt idx="1">
                  <c:v>Marseille</c:v>
                </c:pt>
                <c:pt idx="2">
                  <c:v>Neapel</c:v>
                </c:pt>
                <c:pt idx="3">
                  <c:v>Tokio</c:v>
                </c:pt>
                <c:pt idx="4">
                  <c:v>Melbourne</c:v>
                </c:pt>
                <c:pt idx="5">
                  <c:v>NewYork City</c:v>
                </c:pt>
                <c:pt idx="6">
                  <c:v>Bogota</c:v>
                </c:pt>
                <c:pt idx="7">
                  <c:v>Ankara</c:v>
                </c:pt>
                <c:pt idx="8">
                  <c:v>Peking</c:v>
                </c:pt>
                <c:pt idx="9">
                  <c:v>Helsinki</c:v>
                </c:pt>
                <c:pt idx="10">
                  <c:v>Reykjavik</c:v>
                </c:pt>
                <c:pt idx="11">
                  <c:v>München</c:v>
                </c:pt>
              </c:strCache>
            </c:strRef>
          </c:cat>
          <c:val>
            <c:numRef>
              <c:f>'Übung 10'!$I$4:$I$15</c:f>
              <c:numCache>
                <c:formatCode>0.0</c:formatCode>
                <c:ptCount val="12"/>
                <c:pt idx="0">
                  <c:v>11</c:v>
                </c:pt>
                <c:pt idx="1">
                  <c:v>24.5</c:v>
                </c:pt>
                <c:pt idx="2">
                  <c:v>23.6</c:v>
                </c:pt>
                <c:pt idx="3">
                  <c:v>25</c:v>
                </c:pt>
                <c:pt idx="4">
                  <c:v>9.8000000000000007</c:v>
                </c:pt>
                <c:pt idx="5">
                  <c:v>25.2</c:v>
                </c:pt>
                <c:pt idx="6">
                  <c:v>12</c:v>
                </c:pt>
                <c:pt idx="7">
                  <c:v>23.6</c:v>
                </c:pt>
                <c:pt idx="8">
                  <c:v>26</c:v>
                </c:pt>
                <c:pt idx="9">
                  <c:v>17.8</c:v>
                </c:pt>
                <c:pt idx="10">
                  <c:v>10.6</c:v>
                </c:pt>
                <c:pt idx="11">
                  <c:v>19.399999999999999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12-4619-BDB6-3265275601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64012944"/>
        <c:axId val="664016784"/>
      </c:barChart>
      <c:catAx>
        <c:axId val="664012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64016784"/>
        <c:crosses val="autoZero"/>
        <c:auto val="1"/>
        <c:lblAlgn val="ctr"/>
        <c:lblOffset val="100"/>
        <c:noMultiLvlLbl val="0"/>
      </c:catAx>
      <c:valAx>
        <c:axId val="664016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64012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'Übung 10 Lösung'!$B$3</c:f>
              <c:strCache>
                <c:ptCount val="1"/>
                <c:pt idx="0">
                  <c:v>Gesamtjahr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514-47B9-A764-41314E030501}"/>
              </c:ext>
            </c:extLst>
          </c:dPt>
          <c:cat>
            <c:strRef>
              <c:f>'Übung 10 Lösung'!$A$4:$A$15</c:f>
              <c:strCache>
                <c:ptCount val="12"/>
                <c:pt idx="0">
                  <c:v>Johannesburg</c:v>
                </c:pt>
                <c:pt idx="1">
                  <c:v>Marseille</c:v>
                </c:pt>
                <c:pt idx="2">
                  <c:v>Neapel</c:v>
                </c:pt>
                <c:pt idx="3">
                  <c:v>Tokio</c:v>
                </c:pt>
                <c:pt idx="4">
                  <c:v>Melbourne</c:v>
                </c:pt>
                <c:pt idx="5">
                  <c:v>NewYork City</c:v>
                </c:pt>
                <c:pt idx="6">
                  <c:v>Bogota</c:v>
                </c:pt>
                <c:pt idx="7">
                  <c:v>Ankara</c:v>
                </c:pt>
                <c:pt idx="8">
                  <c:v>Peking</c:v>
                </c:pt>
                <c:pt idx="9">
                  <c:v>Helsinki</c:v>
                </c:pt>
                <c:pt idx="10">
                  <c:v>Reykjavik</c:v>
                </c:pt>
                <c:pt idx="11">
                  <c:v>München</c:v>
                </c:pt>
              </c:strCache>
            </c:strRef>
          </c:cat>
          <c:val>
            <c:numRef>
              <c:f>'Übung 10 Lösung'!$B$4:$B$15</c:f>
              <c:numCache>
                <c:formatCode>0.0</c:formatCode>
                <c:ptCount val="12"/>
                <c:pt idx="0">
                  <c:v>16</c:v>
                </c:pt>
                <c:pt idx="1">
                  <c:v>15.8</c:v>
                </c:pt>
                <c:pt idx="2">
                  <c:v>15.5</c:v>
                </c:pt>
                <c:pt idx="3">
                  <c:v>15.4</c:v>
                </c:pt>
                <c:pt idx="4">
                  <c:v>15.1</c:v>
                </c:pt>
                <c:pt idx="5">
                  <c:v>13.1</c:v>
                </c:pt>
                <c:pt idx="6">
                  <c:v>13</c:v>
                </c:pt>
                <c:pt idx="7">
                  <c:v>12</c:v>
                </c:pt>
                <c:pt idx="8">
                  <c:v>12</c:v>
                </c:pt>
                <c:pt idx="9">
                  <c:v>5.9</c:v>
                </c:pt>
                <c:pt idx="10">
                  <c:v>4.3</c:v>
                </c:pt>
                <c:pt idx="11">
                  <c:v>9.6999999999999993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14-47B9-A764-41314E0305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98105520"/>
        <c:axId val="398107920"/>
      </c:barChart>
      <c:catAx>
        <c:axId val="39810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98107920"/>
        <c:crosses val="autoZero"/>
        <c:auto val="1"/>
        <c:lblAlgn val="ctr"/>
        <c:lblOffset val="100"/>
        <c:noMultiLvlLbl val="0"/>
      </c:catAx>
      <c:valAx>
        <c:axId val="398107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398105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'Übung 10 Lösung'!$A$4</c:f>
              <c:strCache>
                <c:ptCount val="1"/>
                <c:pt idx="0">
                  <c:v>Johannesburg</c:v>
                </c:pt>
              </c:strCache>
            </c:strRef>
          </c:tx>
          <c:spPr>
            <a:ln w="28575" cap="rnd">
              <a:solidFill>
                <a:srgbClr val="009900"/>
              </a:solidFill>
              <a:round/>
            </a:ln>
            <a:effectLst/>
          </c:spPr>
          <c:marker>
            <c:symbol val="none"/>
          </c:marker>
          <c:cat>
            <c:strRef>
              <c:f>'Übung 10 Lösung'!$B$3:$N$3</c:f>
              <c:strCache>
                <c:ptCount val="13"/>
                <c:pt idx="0">
                  <c:v>Gesamtjahr</c:v>
                </c:pt>
                <c:pt idx="1">
                  <c:v>Jänner</c:v>
                </c:pt>
                <c:pt idx="2">
                  <c:v>Februar</c:v>
                </c:pt>
                <c:pt idx="3">
                  <c:v>März</c:v>
                </c:pt>
                <c:pt idx="4">
                  <c:v>April</c:v>
                </c:pt>
                <c:pt idx="5">
                  <c:v>Mai</c:v>
                </c:pt>
                <c:pt idx="6">
                  <c:v>Juni</c:v>
                </c:pt>
                <c:pt idx="7">
                  <c:v>Juli</c:v>
                </c:pt>
                <c:pt idx="8">
                  <c:v>August</c:v>
                </c:pt>
                <c:pt idx="9">
                  <c:v>September</c:v>
                </c:pt>
                <c:pt idx="10">
                  <c:v>Oktober</c:v>
                </c:pt>
                <c:pt idx="11">
                  <c:v>November</c:v>
                </c:pt>
                <c:pt idx="12">
                  <c:v>Dezember</c:v>
                </c:pt>
              </c:strCache>
            </c:strRef>
          </c:cat>
          <c:val>
            <c:numRef>
              <c:f>'Übung 10 Lösung'!$B$4:$N$4</c:f>
              <c:numCache>
                <c:formatCode>0.0</c:formatCode>
                <c:ptCount val="13"/>
                <c:pt idx="0">
                  <c:v>16</c:v>
                </c:pt>
                <c:pt idx="1">
                  <c:v>20</c:v>
                </c:pt>
                <c:pt idx="2">
                  <c:v>20</c:v>
                </c:pt>
                <c:pt idx="3">
                  <c:v>18</c:v>
                </c:pt>
                <c:pt idx="4">
                  <c:v>16</c:v>
                </c:pt>
                <c:pt idx="5">
                  <c:v>13</c:v>
                </c:pt>
                <c:pt idx="6">
                  <c:v>10</c:v>
                </c:pt>
                <c:pt idx="7">
                  <c:v>11</c:v>
                </c:pt>
                <c:pt idx="8">
                  <c:v>13</c:v>
                </c:pt>
                <c:pt idx="9">
                  <c:v>16</c:v>
                </c:pt>
                <c:pt idx="10">
                  <c:v>17</c:v>
                </c:pt>
                <c:pt idx="11">
                  <c:v>18</c:v>
                </c:pt>
                <c:pt idx="12">
                  <c:v>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E2-4043-B4ED-F505F4C635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30357664"/>
        <c:axId val="430361504"/>
      </c:lineChart>
      <c:catAx>
        <c:axId val="430357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30361504"/>
        <c:crosses val="autoZero"/>
        <c:auto val="1"/>
        <c:lblAlgn val="ctr"/>
        <c:lblOffset val="100"/>
        <c:noMultiLvlLbl val="0"/>
      </c:catAx>
      <c:valAx>
        <c:axId val="430361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4303576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'Übung 10 Lösung'!$C$3</c:f>
              <c:strCache>
                <c:ptCount val="1"/>
                <c:pt idx="0">
                  <c:v>Jänner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'Übung 10 Lösung'!$A$4:$A$15</c:f>
              <c:strCache>
                <c:ptCount val="12"/>
                <c:pt idx="0">
                  <c:v>Johannesburg</c:v>
                </c:pt>
                <c:pt idx="1">
                  <c:v>Marseille</c:v>
                </c:pt>
                <c:pt idx="2">
                  <c:v>Neapel</c:v>
                </c:pt>
                <c:pt idx="3">
                  <c:v>Tokio</c:v>
                </c:pt>
                <c:pt idx="4">
                  <c:v>Melbourne</c:v>
                </c:pt>
                <c:pt idx="5">
                  <c:v>NewYork City</c:v>
                </c:pt>
                <c:pt idx="6">
                  <c:v>Bogota</c:v>
                </c:pt>
                <c:pt idx="7">
                  <c:v>Ankara</c:v>
                </c:pt>
                <c:pt idx="8">
                  <c:v>Peking</c:v>
                </c:pt>
                <c:pt idx="9">
                  <c:v>Helsinki</c:v>
                </c:pt>
                <c:pt idx="10">
                  <c:v>Reykjavik</c:v>
                </c:pt>
                <c:pt idx="11">
                  <c:v>München</c:v>
                </c:pt>
              </c:strCache>
            </c:strRef>
          </c:cat>
          <c:val>
            <c:numRef>
              <c:f>'Übung 10 Lösung'!$C$4:$C$15</c:f>
              <c:numCache>
                <c:formatCode>0.0</c:formatCode>
                <c:ptCount val="12"/>
                <c:pt idx="0">
                  <c:v>20</c:v>
                </c:pt>
                <c:pt idx="1">
                  <c:v>8.4</c:v>
                </c:pt>
                <c:pt idx="2">
                  <c:v>8.1999999999999993</c:v>
                </c:pt>
                <c:pt idx="3">
                  <c:v>5.2</c:v>
                </c:pt>
                <c:pt idx="4">
                  <c:v>20.100000000000001</c:v>
                </c:pt>
                <c:pt idx="5">
                  <c:v>0.5</c:v>
                </c:pt>
                <c:pt idx="6">
                  <c:v>12</c:v>
                </c:pt>
                <c:pt idx="7">
                  <c:v>0.4</c:v>
                </c:pt>
                <c:pt idx="8">
                  <c:v>-3</c:v>
                </c:pt>
                <c:pt idx="9">
                  <c:v>-3.9</c:v>
                </c:pt>
                <c:pt idx="10">
                  <c:v>-0.5</c:v>
                </c:pt>
                <c:pt idx="11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F1-42D0-8D7F-C90F98C74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608086816"/>
        <c:axId val="608085376"/>
      </c:barChart>
      <c:catAx>
        <c:axId val="608086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b" anchorCtr="0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08085376"/>
        <c:crosses val="autoZero"/>
        <c:auto val="1"/>
        <c:lblAlgn val="ctr"/>
        <c:lblOffset val="100"/>
        <c:noMultiLvlLbl val="0"/>
      </c:catAx>
      <c:valAx>
        <c:axId val="608085376"/>
        <c:scaling>
          <c:orientation val="minMax"/>
          <c:min val="-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080868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'Übung 10 Lösung'!$I$3</c:f>
              <c:strCache>
                <c:ptCount val="1"/>
                <c:pt idx="0">
                  <c:v>Juli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'Übung 10 Lösung'!$A$4:$A$15</c:f>
              <c:strCache>
                <c:ptCount val="12"/>
                <c:pt idx="0">
                  <c:v>Johannesburg</c:v>
                </c:pt>
                <c:pt idx="1">
                  <c:v>Marseille</c:v>
                </c:pt>
                <c:pt idx="2">
                  <c:v>Neapel</c:v>
                </c:pt>
                <c:pt idx="3">
                  <c:v>Tokio</c:v>
                </c:pt>
                <c:pt idx="4">
                  <c:v>Melbourne</c:v>
                </c:pt>
                <c:pt idx="5">
                  <c:v>NewYork City</c:v>
                </c:pt>
                <c:pt idx="6">
                  <c:v>Bogota</c:v>
                </c:pt>
                <c:pt idx="7">
                  <c:v>Ankara</c:v>
                </c:pt>
                <c:pt idx="8">
                  <c:v>Peking</c:v>
                </c:pt>
                <c:pt idx="9">
                  <c:v>Helsinki</c:v>
                </c:pt>
                <c:pt idx="10">
                  <c:v>Reykjavik</c:v>
                </c:pt>
                <c:pt idx="11">
                  <c:v>München</c:v>
                </c:pt>
              </c:strCache>
            </c:strRef>
          </c:cat>
          <c:val>
            <c:numRef>
              <c:f>'Übung 10 Lösung'!$I$4:$I$15</c:f>
              <c:numCache>
                <c:formatCode>0.0</c:formatCode>
                <c:ptCount val="12"/>
                <c:pt idx="0">
                  <c:v>11</c:v>
                </c:pt>
                <c:pt idx="1">
                  <c:v>24.5</c:v>
                </c:pt>
                <c:pt idx="2">
                  <c:v>23.6</c:v>
                </c:pt>
                <c:pt idx="3">
                  <c:v>25</c:v>
                </c:pt>
                <c:pt idx="4">
                  <c:v>9.8000000000000007</c:v>
                </c:pt>
                <c:pt idx="5">
                  <c:v>25.2</c:v>
                </c:pt>
                <c:pt idx="6">
                  <c:v>12</c:v>
                </c:pt>
                <c:pt idx="7">
                  <c:v>23.6</c:v>
                </c:pt>
                <c:pt idx="8">
                  <c:v>26</c:v>
                </c:pt>
                <c:pt idx="9">
                  <c:v>17.8</c:v>
                </c:pt>
                <c:pt idx="10">
                  <c:v>10.6</c:v>
                </c:pt>
                <c:pt idx="11">
                  <c:v>19.399999999999999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83-4474-BF58-7668E8ECBB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shape val="box"/>
        <c:axId val="664012944"/>
        <c:axId val="664016784"/>
        <c:axId val="0"/>
      </c:bar3DChart>
      <c:catAx>
        <c:axId val="6640129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64016784"/>
        <c:crosses val="autoZero"/>
        <c:auto val="1"/>
        <c:lblAlgn val="ctr"/>
        <c:lblOffset val="100"/>
        <c:noMultiLvlLbl val="0"/>
      </c:catAx>
      <c:valAx>
        <c:axId val="664016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6640129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Der Mensch</a:t>
            </a:r>
            <a:br>
              <a:rPr lang="en-US"/>
            </a:br>
            <a:r>
              <a:rPr lang="en-US"/>
              <a:t>Elementverteilung im Körper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0.16101263290164697"/>
          <c:y val="0.23016940077136541"/>
          <c:w val="0.55350116142664352"/>
          <c:h val="0.68724326461039165"/>
        </c:manualLayout>
      </c:layout>
      <c:pieChart>
        <c:varyColors val="1"/>
        <c:ser>
          <c:idx val="0"/>
          <c:order val="0"/>
          <c:tx>
            <c:strRef>
              <c:f>'Übung 9'!$C$4</c:f>
              <c:strCache>
                <c:ptCount val="1"/>
                <c:pt idx="0">
                  <c:v>Masse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1A6F-4D07-8A27-A3E242509BA4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1A6F-4D07-8A27-A3E242509BA4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1A6F-4D07-8A27-A3E242509BA4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7-1A6F-4D07-8A27-A3E242509BA4}"/>
              </c:ext>
            </c:extLst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hade val="51000"/>
                      <a:satMod val="130000"/>
                    </a:schemeClr>
                  </a:gs>
                  <a:gs pos="80000">
                    <a:schemeClr val="accent5">
                      <a:shade val="93000"/>
                      <a:satMod val="130000"/>
                    </a:schemeClr>
                  </a:gs>
                  <a:gs pos="100000">
                    <a:schemeClr val="accent5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9-1A6F-4D07-8A27-A3E242509BA4}"/>
              </c:ext>
            </c:extLst>
          </c:dPt>
          <c:dPt>
            <c:idx val="5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B-1A6F-4D07-8A27-A3E242509BA4}"/>
              </c:ext>
            </c:extLst>
          </c:dPt>
          <c:dPt>
            <c:idx val="6"/>
            <c:bubble3D val="0"/>
            <c:spPr>
              <a:gradFill rotWithShape="1">
                <a:gsLst>
                  <a:gs pos="0">
                    <a:schemeClr val="accent1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1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1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D-1A6F-4D07-8A27-A3E242509BA4}"/>
              </c:ext>
            </c:extLst>
          </c:dPt>
          <c:dPt>
            <c:idx val="7"/>
            <c:bubble3D val="0"/>
            <c:spPr>
              <a:gradFill rotWithShape="1">
                <a:gsLst>
                  <a:gs pos="0">
                    <a:schemeClr val="accent2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2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2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F-1A6F-4D07-8A27-A3E242509BA4}"/>
              </c:ext>
            </c:extLst>
          </c:dPt>
          <c:dPt>
            <c:idx val="8"/>
            <c:bubble3D val="0"/>
            <c:spPr>
              <a:gradFill rotWithShape="1">
                <a:gsLst>
                  <a:gs pos="0">
                    <a:schemeClr val="accent3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3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3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1-1A6F-4D07-8A27-A3E242509BA4}"/>
              </c:ext>
            </c:extLst>
          </c:dPt>
          <c:dPt>
            <c:idx val="9"/>
            <c:bubble3D val="0"/>
            <c:spPr>
              <a:gradFill rotWithShape="1">
                <a:gsLst>
                  <a:gs pos="0">
                    <a:schemeClr val="accent4">
                      <a:lumMod val="60000"/>
                      <a:shade val="51000"/>
                      <a:satMod val="130000"/>
                    </a:schemeClr>
                  </a:gs>
                  <a:gs pos="80000">
                    <a:schemeClr val="accent4">
                      <a:lumMod val="60000"/>
                      <a:shade val="93000"/>
                      <a:satMod val="130000"/>
                    </a:schemeClr>
                  </a:gs>
                  <a:gs pos="100000">
                    <a:schemeClr val="accent4">
                      <a:lumMod val="60000"/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13-1A6F-4D07-8A27-A3E242509BA4}"/>
              </c:ext>
            </c:extLst>
          </c:dPt>
          <c:dLbls>
            <c:dLbl>
              <c:idx val="0"/>
              <c:layout>
                <c:manualLayout>
                  <c:x val="0.13399453173537257"/>
                  <c:y val="-0.10125692023699071"/>
                </c:manualLayout>
              </c:layout>
              <c:spPr>
                <a:solidFill>
                  <a:schemeClr val="lt1"/>
                </a:solidFill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1A6F-4D07-8A27-A3E242509BA4}"/>
                </c:ext>
              </c:extLst>
            </c:dLbl>
            <c:dLbl>
              <c:idx val="1"/>
              <c:layout>
                <c:manualLayout>
                  <c:x val="-7.2150901703662215E-2"/>
                  <c:y val="0.16254400353832715"/>
                </c:manualLayout>
              </c:layout>
              <c:spPr>
                <a:solidFill>
                  <a:schemeClr val="lt1"/>
                </a:solidFill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1A6F-4D07-8A27-A3E242509BA4}"/>
                </c:ext>
              </c:extLst>
            </c:dLbl>
            <c:dLbl>
              <c:idx val="2"/>
              <c:layout>
                <c:manualLayout>
                  <c:x val="-0.16660921212588231"/>
                  <c:y val="1.8652590569971875E-2"/>
                </c:manualLayout>
              </c:layout>
              <c:spPr>
                <a:solidFill>
                  <a:schemeClr val="lt1"/>
                </a:solidFill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dk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1A6F-4D07-8A27-A3E242509BA4}"/>
                </c:ext>
              </c:extLst>
            </c:dLbl>
            <c:dLbl>
              <c:idx val="3"/>
              <c:layout>
                <c:manualLayout>
                  <c:x val="5.926435881915372E-2"/>
                  <c:y val="-0.22116643104395339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A6F-4D07-8A27-A3E242509BA4}"/>
                </c:ext>
              </c:extLst>
            </c:dLbl>
            <c:dLbl>
              <c:idx val="4"/>
              <c:layout>
                <c:manualLayout>
                  <c:x val="0.14773756063130808"/>
                  <c:y val="-0.16787331512974776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A6F-4D07-8A27-A3E242509BA4}"/>
                </c:ext>
              </c:extLst>
            </c:dLbl>
            <c:dLbl>
              <c:idx val="5"/>
              <c:layout>
                <c:manualLayout>
                  <c:x val="0.15117331785529212"/>
                  <c:y val="-8.79336412584394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A6F-4D07-8A27-A3E242509BA4}"/>
                </c:ext>
              </c:extLst>
            </c:dLbl>
            <c:dLbl>
              <c:idx val="6"/>
              <c:layout>
                <c:manualLayout>
                  <c:x val="0.13055877451138853"/>
                  <c:y val="-2.398190216139253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A6F-4D07-8A27-A3E242509BA4}"/>
                </c:ext>
              </c:extLst>
            </c:dLbl>
            <c:dLbl>
              <c:idx val="7"/>
              <c:layout>
                <c:manualLayout>
                  <c:x val="0.14086604618334039"/>
                  <c:y val="4.26344927313644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A6F-4D07-8A27-A3E242509BA4}"/>
                </c:ext>
              </c:extLst>
            </c:dLbl>
            <c:dLbl>
              <c:idx val="8"/>
              <c:layout>
                <c:manualLayout>
                  <c:x val="0.12323897607897093"/>
                  <c:y val="0.1279034781940935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1A6F-4D07-8A27-A3E242509BA4}"/>
                </c:ext>
              </c:extLst>
            </c:dLbl>
            <c:dLbl>
              <c:idx val="9"/>
              <c:layout>
                <c:manualLayout>
                  <c:x val="-1.5237282183921449E-2"/>
                  <c:y val="0.14922072455977578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1A6F-4D07-8A27-A3E242509BA4}"/>
                </c:ext>
              </c:extLst>
            </c:dLbl>
            <c:spPr>
              <a:solidFill>
                <a:sysClr val="window" lastClr="FFFFFF"/>
              </a:solidFill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de-DE"/>
              </a:p>
            </c:txPr>
            <c:dLblPos val="outEnd"/>
            <c:showLegendKey val="0"/>
            <c:showVal val="0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'Übung 9'!$A$5:$A$14</c:f>
              <c:strCache>
                <c:ptCount val="10"/>
                <c:pt idx="0">
                  <c:v>Sauerstoff </c:v>
                </c:pt>
                <c:pt idx="1">
                  <c:v>Kohlenstoff </c:v>
                </c:pt>
                <c:pt idx="2">
                  <c:v>Wasserstoff </c:v>
                </c:pt>
                <c:pt idx="3">
                  <c:v>Stickstoff </c:v>
                </c:pt>
                <c:pt idx="4">
                  <c:v>Calcium</c:v>
                </c:pt>
                <c:pt idx="5">
                  <c:v>Chlor </c:v>
                </c:pt>
                <c:pt idx="6">
                  <c:v>Phosphor </c:v>
                </c:pt>
                <c:pt idx="7">
                  <c:v>Kalium </c:v>
                </c:pt>
                <c:pt idx="8">
                  <c:v>Schwefel </c:v>
                </c:pt>
                <c:pt idx="9">
                  <c:v>Sonstiges</c:v>
                </c:pt>
              </c:strCache>
            </c:strRef>
          </c:cat>
          <c:val>
            <c:numRef>
              <c:f>'Übung 9'!$C$5:$C$14</c:f>
              <c:numCache>
                <c:formatCode>0.00\ " kg"</c:formatCode>
                <c:ptCount val="10"/>
                <c:pt idx="0">
                  <c:v>42.075000000000003</c:v>
                </c:pt>
                <c:pt idx="1">
                  <c:v>21.000000000000004</c:v>
                </c:pt>
                <c:pt idx="2">
                  <c:v>6.9750000000000014</c:v>
                </c:pt>
                <c:pt idx="3">
                  <c:v>1.5</c:v>
                </c:pt>
                <c:pt idx="4">
                  <c:v>1.125</c:v>
                </c:pt>
                <c:pt idx="5">
                  <c:v>0.75</c:v>
                </c:pt>
                <c:pt idx="6">
                  <c:v>0.75</c:v>
                </c:pt>
                <c:pt idx="7">
                  <c:v>0.1875</c:v>
                </c:pt>
                <c:pt idx="8">
                  <c:v>0.15</c:v>
                </c:pt>
                <c:pt idx="9">
                  <c:v>0.48749999999998295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1A6F-4D07-8A27-A3E242509B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firstSliceAng val="124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0" baseline="0">
                <a:ln w="0"/>
                <a:solidFill>
                  <a:schemeClr val="tx1">
                    <a:lumMod val="75000"/>
                    <a:lumOff val="25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 sz="2400" b="0" cap="none" spc="0">
                <a:ln w="0"/>
                <a:solidFill>
                  <a:schemeClr val="tx1">
                    <a:lumMod val="75000"/>
                    <a:lumOff val="25000"/>
                  </a:schemeClr>
                </a:solidFill>
                <a:effectLst>
                  <a:outerShdw blurRad="38100" dist="19050" dir="2700000" algn="tl" rotWithShape="0">
                    <a:schemeClr val="dk1">
                      <a:alpha val="40000"/>
                    </a:schemeClr>
                  </a:outerShdw>
                </a:effectLst>
              </a:rPr>
              <a:t>Dichte von festen Stoffen in kg/m³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0" baseline="0">
              <a:ln w="0"/>
              <a:solidFill>
                <a:schemeClr val="tx1">
                  <a:lumMod val="75000"/>
                  <a:lumOff val="2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'Übung 11'!$B$3</c:f>
              <c:strCache>
                <c:ptCount val="1"/>
                <c:pt idx="0">
                  <c:v>kg/m³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tx1">
                  <a:lumMod val="75000"/>
                  <a:lumOff val="25000"/>
                </a:schemeClr>
              </a:solidFill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FC000"/>
              </a:solidFill>
              <a:ln>
                <a:solidFill>
                  <a:schemeClr val="tx1">
                    <a:lumMod val="75000"/>
                    <a:lumOff val="25000"/>
                  </a:schemeClr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135-4526-98AE-312B4A11092B}"/>
              </c:ext>
            </c:extLst>
          </c:dPt>
          <c:dPt>
            <c:idx val="2"/>
            <c:invertIfNegative val="0"/>
            <c:bubble3D val="0"/>
            <c:spPr>
              <a:solidFill>
                <a:schemeClr val="tx1">
                  <a:lumMod val="65000"/>
                  <a:lumOff val="35000"/>
                </a:schemeClr>
              </a:solidFill>
              <a:ln>
                <a:solidFill>
                  <a:schemeClr val="tx1">
                    <a:lumMod val="75000"/>
                    <a:lumOff val="25000"/>
                  </a:schemeClr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135-4526-98AE-312B4A11092B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>
                    <a:lumMod val="75000"/>
                    <a:lumOff val="25000"/>
                  </a:schemeClr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9135-4526-98AE-312B4A11092B}"/>
              </c:ext>
            </c:extLst>
          </c:dPt>
          <c:dPt>
            <c:idx val="4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>
                    <a:lumMod val="75000"/>
                    <a:lumOff val="25000"/>
                  </a:schemeClr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9135-4526-98AE-312B4A11092B}"/>
              </c:ext>
            </c:extLst>
          </c:dPt>
          <c:dPt>
            <c:idx val="5"/>
            <c:invertIfNegative val="0"/>
            <c:bubble3D val="0"/>
            <c:spPr>
              <a:solidFill>
                <a:schemeClr val="tx1">
                  <a:lumMod val="95000"/>
                  <a:lumOff val="5000"/>
                </a:schemeClr>
              </a:solidFill>
              <a:ln>
                <a:solidFill>
                  <a:schemeClr val="tx1">
                    <a:lumMod val="75000"/>
                    <a:lumOff val="25000"/>
                  </a:schemeClr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9135-4526-98AE-312B4A11092B}"/>
              </c:ext>
            </c:extLst>
          </c:dPt>
          <c:dPt>
            <c:idx val="6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>
                    <a:lumMod val="75000"/>
                    <a:lumOff val="25000"/>
                  </a:schemeClr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9135-4526-98AE-312B4A11092B}"/>
              </c:ext>
            </c:extLst>
          </c:dPt>
          <c:dPt>
            <c:idx val="7"/>
            <c:invertIfNegative val="0"/>
            <c:bubble3D val="0"/>
            <c:spPr>
              <a:blipFill>
                <a:blip xmlns:r="http://schemas.openxmlformats.org/officeDocument/2006/relationships" r:embed="rId3"/>
                <a:tile tx="0" ty="0" sx="100000" sy="100000" flip="none" algn="tl"/>
              </a:blipFill>
              <a:ln>
                <a:solidFill>
                  <a:schemeClr val="tx1">
                    <a:lumMod val="75000"/>
                    <a:lumOff val="25000"/>
                  </a:schemeClr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9135-4526-98AE-312B4A11092B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  <a:ln>
                <a:solidFill>
                  <a:schemeClr val="tx1">
                    <a:lumMod val="75000"/>
                    <a:lumOff val="25000"/>
                  </a:schemeClr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9135-4526-98AE-312B4A11092B}"/>
              </c:ext>
            </c:extLst>
          </c:dPt>
          <c:dPt>
            <c:idx val="9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>
                    <a:lumMod val="75000"/>
                    <a:lumOff val="25000"/>
                  </a:schemeClr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9135-4526-98AE-312B4A11092B}"/>
              </c:ext>
            </c:extLst>
          </c:dPt>
          <c:dPt>
            <c:idx val="10"/>
            <c:invertIfNegative val="0"/>
            <c:bubble3D val="0"/>
            <c:spPr>
              <a:gradFill>
                <a:gsLst>
                  <a:gs pos="0">
                    <a:schemeClr val="bg1">
                      <a:lumMod val="95000"/>
                    </a:schemeClr>
                  </a:gs>
                  <a:gs pos="100000">
                    <a:schemeClr val="tx1">
                      <a:lumMod val="65000"/>
                      <a:lumOff val="35000"/>
                    </a:schemeClr>
                  </a:gs>
                </a:gsLst>
                <a:lin ang="2400000" scaled="0"/>
              </a:gradFill>
              <a:ln>
                <a:solidFill>
                  <a:schemeClr val="tx1">
                    <a:lumMod val="75000"/>
                    <a:lumOff val="25000"/>
                  </a:schemeClr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9135-4526-98AE-312B4A11092B}"/>
              </c:ext>
            </c:extLst>
          </c:dPt>
          <c:dPt>
            <c:idx val="11"/>
            <c:invertIfNegative val="0"/>
            <c:bubble3D val="0"/>
            <c:spPr>
              <a:solidFill>
                <a:schemeClr val="tx1">
                  <a:lumMod val="50000"/>
                  <a:lumOff val="50000"/>
                </a:schemeClr>
              </a:solidFill>
              <a:ln>
                <a:solidFill>
                  <a:schemeClr val="tx1">
                    <a:lumMod val="75000"/>
                    <a:lumOff val="25000"/>
                  </a:schemeClr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5-9135-4526-98AE-312B4A11092B}"/>
              </c:ext>
            </c:extLst>
          </c:dPt>
          <c:dPt>
            <c:idx val="12"/>
            <c:invertIfNegative val="0"/>
            <c:bubble3D val="0"/>
            <c:spPr>
              <a:gradFill flip="none" rotWithShape="1">
                <a:gsLst>
                  <a:gs pos="0">
                    <a:srgbClr val="FFFF00"/>
                  </a:gs>
                  <a:gs pos="100000">
                    <a:srgbClr val="FF9900"/>
                  </a:gs>
                </a:gsLst>
                <a:lin ang="2400000" scaled="0"/>
                <a:tileRect/>
              </a:gradFill>
              <a:ln>
                <a:solidFill>
                  <a:schemeClr val="tx1">
                    <a:lumMod val="75000"/>
                    <a:lumOff val="25000"/>
                  </a:schemeClr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7-9135-4526-98AE-312B4A11092B}"/>
              </c:ext>
            </c:extLst>
          </c:dPt>
          <c:dPt>
            <c:idx val="13"/>
            <c:invertIfNegative val="0"/>
            <c:bubble3D val="0"/>
            <c:spPr>
              <a:gradFill>
                <a:gsLst>
                  <a:gs pos="0">
                    <a:schemeClr val="bg1">
                      <a:lumMod val="85000"/>
                    </a:schemeClr>
                  </a:gs>
                  <a:gs pos="100000">
                    <a:schemeClr val="tx1">
                      <a:lumMod val="65000"/>
                      <a:lumOff val="35000"/>
                    </a:schemeClr>
                  </a:gs>
                </a:gsLst>
                <a:lin ang="2400000" scaled="0"/>
              </a:gradFill>
              <a:ln>
                <a:solidFill>
                  <a:schemeClr val="tx1">
                    <a:lumMod val="75000"/>
                    <a:lumOff val="25000"/>
                  </a:schemeClr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9-9135-4526-98AE-312B4A11092B}"/>
              </c:ext>
            </c:extLst>
          </c:dPt>
          <c:dPt>
            <c:idx val="14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>
                    <a:lumMod val="75000"/>
                    <a:lumOff val="25000"/>
                  </a:schemeClr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B-9135-4526-98AE-312B4A11092B}"/>
              </c:ext>
            </c:extLst>
          </c:dPt>
          <c:cat>
            <c:strRef>
              <c:f>'Übung 11'!$A$4:$A$18</c:f>
              <c:strCache>
                <c:ptCount val="15"/>
                <c:pt idx="0">
                  <c:v>Fichtenholz</c:v>
                </c:pt>
                <c:pt idx="1">
                  <c:v>Eis (bei 0 °C)</c:v>
                </c:pt>
                <c:pt idx="2">
                  <c:v>Steinkohle</c:v>
                </c:pt>
                <c:pt idx="3">
                  <c:v>Beton</c:v>
                </c:pt>
                <c:pt idx="4">
                  <c:v>Quarzglas</c:v>
                </c:pt>
                <c:pt idx="5">
                  <c:v>Kohlenstoff Graphit</c:v>
                </c:pt>
                <c:pt idx="6">
                  <c:v>Aluminium</c:v>
                </c:pt>
                <c:pt idx="7">
                  <c:v>Granit</c:v>
                </c:pt>
                <c:pt idx="8">
                  <c:v>Kohlenstoff Diamant</c:v>
                </c:pt>
                <c:pt idx="9">
                  <c:v>Eisen Stahl</c:v>
                </c:pt>
                <c:pt idx="10">
                  <c:v>Silber</c:v>
                </c:pt>
                <c:pt idx="11">
                  <c:v>Blei</c:v>
                </c:pt>
                <c:pt idx="12">
                  <c:v>Gold</c:v>
                </c:pt>
                <c:pt idx="13">
                  <c:v>Platin</c:v>
                </c:pt>
                <c:pt idx="14">
                  <c:v>Osmium</c:v>
                </c:pt>
              </c:strCache>
            </c:strRef>
          </c:cat>
          <c:val>
            <c:numRef>
              <c:f>'Übung 11'!$B$4:$B$18</c:f>
              <c:numCache>
                <c:formatCode>#,##0</c:formatCode>
                <c:ptCount val="15"/>
                <c:pt idx="0">
                  <c:v>500</c:v>
                </c:pt>
                <c:pt idx="1">
                  <c:v>917</c:v>
                </c:pt>
                <c:pt idx="2">
                  <c:v>1350</c:v>
                </c:pt>
                <c:pt idx="3">
                  <c:v>2000</c:v>
                </c:pt>
                <c:pt idx="4">
                  <c:v>2200</c:v>
                </c:pt>
                <c:pt idx="5">
                  <c:v>2250</c:v>
                </c:pt>
                <c:pt idx="6">
                  <c:v>2710</c:v>
                </c:pt>
                <c:pt idx="7">
                  <c:v>2800</c:v>
                </c:pt>
                <c:pt idx="8">
                  <c:v>3510</c:v>
                </c:pt>
                <c:pt idx="9">
                  <c:v>7700</c:v>
                </c:pt>
                <c:pt idx="10">
                  <c:v>10490</c:v>
                </c:pt>
                <c:pt idx="11">
                  <c:v>11340</c:v>
                </c:pt>
                <c:pt idx="12">
                  <c:v>19320</c:v>
                </c:pt>
                <c:pt idx="13">
                  <c:v>21450</c:v>
                </c:pt>
                <c:pt idx="14">
                  <c:v>22610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C-9135-4526-98AE-312B4A1109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8"/>
        <c:axId val="576875864"/>
        <c:axId val="576878160"/>
      </c:barChart>
      <c:catAx>
        <c:axId val="57687586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76878160"/>
        <c:crosses val="autoZero"/>
        <c:auto val="1"/>
        <c:lblAlgn val="ctr"/>
        <c:lblOffset val="100"/>
        <c:noMultiLvlLbl val="0"/>
      </c:catAx>
      <c:valAx>
        <c:axId val="5768781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5768758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blipFill>
      <a:blip xmlns:r="http://schemas.openxmlformats.org/officeDocument/2006/relationships" r:embed="rId4"/>
      <a:tile tx="0" ty="0" sx="100000" sy="100000" flip="none" algn="tl"/>
    </a:blipFill>
    <a:ln w="25400" cap="flat" cmpd="sng" algn="ctr">
      <a:solidFill>
        <a:schemeClr val="accent5"/>
      </a:solidFill>
      <a:prstDash val="solid"/>
      <a:round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de-DE"/>
    </a:p>
  </c:txPr>
  <c:userShapes r:id="rId5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Temperatur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Lösung!$A$4</c:f>
              <c:strCache>
                <c:ptCount val="1"/>
                <c:pt idx="0">
                  <c:v>Max. Temperatur (°C)</c:v>
                </c:pt>
              </c:strCache>
            </c:strRef>
          </c:tx>
          <c:spPr>
            <a:ln>
              <a:solidFill>
                <a:srgbClr val="FF0000"/>
              </a:solidFill>
            </a:ln>
          </c:spPr>
          <c:marker>
            <c:symbol val="none"/>
          </c:marker>
          <c:dPt>
            <c:idx val="6"/>
            <c:bubble3D val="0"/>
            <c:spPr>
              <a:ln w="34925">
                <a:solidFill>
                  <a:srgbClr val="FF0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A6C6-4E34-BB08-B10243162FAB}"/>
              </c:ext>
            </c:extLst>
          </c:dPt>
          <c:cat>
            <c:strRef>
              <c:f>Lösung!$B$3:$M$3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Lösung!$B$4:$M$4</c:f>
              <c:numCache>
                <c:formatCode>0.0" °C"</c:formatCode>
                <c:ptCount val="12"/>
                <c:pt idx="0">
                  <c:v>3.2</c:v>
                </c:pt>
                <c:pt idx="1">
                  <c:v>5.6</c:v>
                </c:pt>
                <c:pt idx="2">
                  <c:v>10.4</c:v>
                </c:pt>
                <c:pt idx="3">
                  <c:v>14.3</c:v>
                </c:pt>
                <c:pt idx="4">
                  <c:v>19.899999999999999</c:v>
                </c:pt>
                <c:pt idx="5">
                  <c:v>22.2</c:v>
                </c:pt>
                <c:pt idx="6">
                  <c:v>24.4</c:v>
                </c:pt>
                <c:pt idx="7">
                  <c:v>24.2</c:v>
                </c:pt>
                <c:pt idx="8">
                  <c:v>20.100000000000001</c:v>
                </c:pt>
                <c:pt idx="9">
                  <c:v>14.8</c:v>
                </c:pt>
                <c:pt idx="10">
                  <c:v>7.8</c:v>
                </c:pt>
                <c:pt idx="1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6C6-4E34-BB08-B10243162FAB}"/>
            </c:ext>
          </c:extLst>
        </c:ser>
        <c:ser>
          <c:idx val="1"/>
          <c:order val="1"/>
          <c:tx>
            <c:strRef>
              <c:f>Lösung!$A$5</c:f>
              <c:strCache>
                <c:ptCount val="1"/>
                <c:pt idx="0">
                  <c:v>Min. Temperatur (°C)</c:v>
                </c:pt>
              </c:strCache>
            </c:strRef>
          </c:tx>
          <c:spPr>
            <a:ln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Lösung!$B$3:$M$3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Lösung!$B$5:$M$5</c:f>
              <c:numCache>
                <c:formatCode>0.0" °C"</c:formatCode>
                <c:ptCount val="12"/>
                <c:pt idx="0">
                  <c:v>-4</c:v>
                </c:pt>
                <c:pt idx="1">
                  <c:v>-2.9</c:v>
                </c:pt>
                <c:pt idx="2">
                  <c:v>0.7</c:v>
                </c:pt>
                <c:pt idx="3">
                  <c:v>3.8</c:v>
                </c:pt>
                <c:pt idx="4">
                  <c:v>8.4</c:v>
                </c:pt>
                <c:pt idx="5">
                  <c:v>11.5</c:v>
                </c:pt>
                <c:pt idx="6">
                  <c:v>13.5</c:v>
                </c:pt>
                <c:pt idx="7">
                  <c:v>13.5</c:v>
                </c:pt>
                <c:pt idx="8">
                  <c:v>10.1</c:v>
                </c:pt>
                <c:pt idx="9">
                  <c:v>5.5</c:v>
                </c:pt>
                <c:pt idx="10">
                  <c:v>0.60000000000000009</c:v>
                </c:pt>
                <c:pt idx="11">
                  <c:v>-2.5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6C6-4E34-BB08-B10243162F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5015632"/>
        <c:axId val="375016024"/>
      </c:lineChart>
      <c:catAx>
        <c:axId val="3750156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75016024"/>
        <c:crosses val="autoZero"/>
        <c:auto val="1"/>
        <c:lblAlgn val="ctr"/>
        <c:lblOffset val="100"/>
        <c:noMultiLvlLbl val="0"/>
      </c:catAx>
      <c:valAx>
        <c:axId val="375016024"/>
        <c:scaling>
          <c:orientation val="minMax"/>
        </c:scaling>
        <c:delete val="0"/>
        <c:axPos val="l"/>
        <c:majorGridlines/>
        <c:numFmt formatCode="0.0&quot; °C&quot;" sourceLinked="1"/>
        <c:majorTickMark val="out"/>
        <c:minorTickMark val="none"/>
        <c:tickLblPos val="nextTo"/>
        <c:crossAx val="37501563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areaChart>
        <c:grouping val="standard"/>
        <c:varyColors val="0"/>
        <c:ser>
          <c:idx val="0"/>
          <c:order val="0"/>
          <c:tx>
            <c:strRef>
              <c:f>Lösung!$A$6</c:f>
              <c:strCache>
                <c:ptCount val="1"/>
                <c:pt idx="0">
                  <c:v>Niederschlag (mm)</c:v>
                </c:pt>
              </c:strCache>
            </c:strRef>
          </c:tx>
          <c:spPr>
            <a:ln w="38100">
              <a:solidFill>
                <a:schemeClr val="accent1">
                  <a:lumMod val="75000"/>
                </a:schemeClr>
              </a:solidFill>
            </a:ln>
          </c:spPr>
          <c:cat>
            <c:strRef>
              <c:f>Lösung!$B$3:$M$3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Lösung!$B$6:$M$6</c:f>
              <c:numCache>
                <c:formatCode>0" mm"</c:formatCode>
                <c:ptCount val="12"/>
                <c:pt idx="0">
                  <c:v>59.9</c:v>
                </c:pt>
                <c:pt idx="1">
                  <c:v>54.7</c:v>
                </c:pt>
                <c:pt idx="2">
                  <c:v>78.7</c:v>
                </c:pt>
                <c:pt idx="3">
                  <c:v>83.1</c:v>
                </c:pt>
                <c:pt idx="4">
                  <c:v>114.5</c:v>
                </c:pt>
                <c:pt idx="5">
                  <c:v>154.80000000000001</c:v>
                </c:pt>
                <c:pt idx="6">
                  <c:v>157.5</c:v>
                </c:pt>
                <c:pt idx="7">
                  <c:v>151.30000000000001</c:v>
                </c:pt>
                <c:pt idx="8">
                  <c:v>101.3</c:v>
                </c:pt>
                <c:pt idx="9">
                  <c:v>72.599999999999994</c:v>
                </c:pt>
                <c:pt idx="10">
                  <c:v>83</c:v>
                </c:pt>
                <c:pt idx="11">
                  <c:v>72.8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C6-4E0B-A11C-1C52026BD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5016808"/>
        <c:axId val="375017200"/>
      </c:areaChart>
      <c:catAx>
        <c:axId val="3750168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75017200"/>
        <c:crosses val="autoZero"/>
        <c:auto val="1"/>
        <c:lblAlgn val="ctr"/>
        <c:lblOffset val="100"/>
        <c:noMultiLvlLbl val="0"/>
      </c:catAx>
      <c:valAx>
        <c:axId val="375017200"/>
        <c:scaling>
          <c:orientation val="minMax"/>
        </c:scaling>
        <c:delete val="0"/>
        <c:axPos val="l"/>
        <c:majorGridlines/>
        <c:numFmt formatCode="0&quot; mm&quot;" sourceLinked="1"/>
        <c:majorTickMark val="out"/>
        <c:minorTickMark val="none"/>
        <c:tickLblPos val="nextTo"/>
        <c:crossAx val="3750168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Sonnenstunden pro Tag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5.2349518810148724E-2"/>
          <c:y val="6.0659813356663747E-2"/>
          <c:w val="0.89060192475940503"/>
          <c:h val="0.72112459900845727"/>
        </c:manualLayout>
      </c:layout>
      <c:areaChart>
        <c:grouping val="standard"/>
        <c:varyColors val="0"/>
        <c:ser>
          <c:idx val="0"/>
          <c:order val="0"/>
          <c:tx>
            <c:strRef>
              <c:f>Lösung!$A$7</c:f>
              <c:strCache>
                <c:ptCount val="1"/>
                <c:pt idx="0">
                  <c:v>Sonnenstunden (h/d)</c:v>
                </c:pt>
              </c:strCache>
            </c:strRef>
          </c:tx>
          <c:spPr>
            <a:gradFill>
              <a:gsLst>
                <a:gs pos="49000">
                  <a:srgbClr val="FFF200"/>
                </a:gs>
                <a:gs pos="100000">
                  <a:schemeClr val="accent6">
                    <a:lumMod val="75000"/>
                  </a:schemeClr>
                </a:gs>
              </a:gsLst>
              <a:lin ang="4800000" scaled="0"/>
            </a:gradFill>
          </c:spPr>
          <c:cat>
            <c:strRef>
              <c:f>Lösung!$B$3:$M$3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Lösung!$B$7:$M$7</c:f>
              <c:numCache>
                <c:formatCode>General</c:formatCode>
                <c:ptCount val="12"/>
                <c:pt idx="0">
                  <c:v>2.1</c:v>
                </c:pt>
                <c:pt idx="1">
                  <c:v>3.3</c:v>
                </c:pt>
                <c:pt idx="2">
                  <c:v>4.2</c:v>
                </c:pt>
                <c:pt idx="3">
                  <c:v>5.0999999999999996</c:v>
                </c:pt>
                <c:pt idx="4">
                  <c:v>6.3</c:v>
                </c:pt>
                <c:pt idx="5">
                  <c:v>6.5</c:v>
                </c:pt>
                <c:pt idx="6">
                  <c:v>7.1</c:v>
                </c:pt>
                <c:pt idx="7">
                  <c:v>6.5</c:v>
                </c:pt>
                <c:pt idx="8">
                  <c:v>5.6</c:v>
                </c:pt>
                <c:pt idx="9">
                  <c:v>4.2</c:v>
                </c:pt>
                <c:pt idx="10">
                  <c:v>2.7</c:v>
                </c:pt>
                <c:pt idx="11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3B-460D-8E74-D746D6C0D5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5017984"/>
        <c:axId val="375018376"/>
      </c:areaChart>
      <c:catAx>
        <c:axId val="3750179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75018376"/>
        <c:crosses val="autoZero"/>
        <c:auto val="1"/>
        <c:lblAlgn val="ctr"/>
        <c:lblOffset val="100"/>
        <c:noMultiLvlLbl val="0"/>
      </c:catAx>
      <c:valAx>
        <c:axId val="37501837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75017984"/>
        <c:crosses val="autoZero"/>
        <c:crossBetween val="midCat"/>
      </c:valAx>
    </c:plotArea>
    <c:plotVisOnly val="1"/>
    <c:dispBlanksAs val="zero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Regentage</a:t>
            </a:r>
          </a:p>
        </c:rich>
      </c:tx>
      <c:overlay val="0"/>
    </c:title>
    <c:autoTitleDeleted val="0"/>
    <c:plotArea>
      <c:layout/>
      <c:areaChart>
        <c:grouping val="standard"/>
        <c:varyColors val="0"/>
        <c:ser>
          <c:idx val="0"/>
          <c:order val="0"/>
          <c:tx>
            <c:strRef>
              <c:f>Lösung!$A$8</c:f>
              <c:strCache>
                <c:ptCount val="1"/>
                <c:pt idx="0">
                  <c:v>Regentage (d)</c:v>
                </c:pt>
              </c:strCache>
            </c:strRef>
          </c:tx>
          <c:spPr>
            <a:blipFill>
              <a:blip xmlns:r="http://schemas.openxmlformats.org/officeDocument/2006/relationships" r:embed="rId1"/>
              <a:stretch>
                <a:fillRect/>
              </a:stretch>
            </a:blipFill>
            <a:ln w="38100">
              <a:solidFill>
                <a:srgbClr val="00B0F0"/>
              </a:solidFill>
            </a:ln>
          </c:spPr>
          <c:cat>
            <c:strRef>
              <c:f>Lösung!$B$3:$M$3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Lösung!$B$8:$M$8</c:f>
              <c:numCache>
                <c:formatCode>General</c:formatCode>
                <c:ptCount val="12"/>
                <c:pt idx="0">
                  <c:v>10.1</c:v>
                </c:pt>
                <c:pt idx="1">
                  <c:v>9.5</c:v>
                </c:pt>
                <c:pt idx="2">
                  <c:v>11.9</c:v>
                </c:pt>
                <c:pt idx="3">
                  <c:v>11.8</c:v>
                </c:pt>
                <c:pt idx="4">
                  <c:v>12.1</c:v>
                </c:pt>
                <c:pt idx="5">
                  <c:v>15</c:v>
                </c:pt>
                <c:pt idx="6">
                  <c:v>14.4</c:v>
                </c:pt>
                <c:pt idx="7">
                  <c:v>13.2</c:v>
                </c:pt>
                <c:pt idx="8">
                  <c:v>10.8</c:v>
                </c:pt>
                <c:pt idx="9">
                  <c:v>9.3000000000000007</c:v>
                </c:pt>
                <c:pt idx="10">
                  <c:v>10.8</c:v>
                </c:pt>
                <c:pt idx="11">
                  <c:v>11.8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16-43A2-B927-56C24CA59F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5019160"/>
        <c:axId val="375019552"/>
      </c:areaChart>
      <c:catAx>
        <c:axId val="3750191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75019552"/>
        <c:crosses val="autoZero"/>
        <c:auto val="1"/>
        <c:lblAlgn val="ctr"/>
        <c:lblOffset val="100"/>
        <c:noMultiLvlLbl val="0"/>
      </c:catAx>
      <c:valAx>
        <c:axId val="3750195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75019160"/>
        <c:crosses val="autoZero"/>
        <c:crossBetween val="midCat"/>
      </c:valAx>
    </c:plotArea>
    <c:plotVisOnly val="1"/>
    <c:dispBlanksAs val="zero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areaChart>
        <c:grouping val="standard"/>
        <c:varyColors val="0"/>
        <c:ser>
          <c:idx val="0"/>
          <c:order val="0"/>
          <c:tx>
            <c:strRef>
              <c:f>Lösung!$A$9</c:f>
              <c:strCache>
                <c:ptCount val="1"/>
                <c:pt idx="0">
                  <c:v>Luftfeuchtigkeit (%)</c:v>
                </c:pt>
              </c:strCache>
            </c:strRef>
          </c:tx>
          <c:spPr>
            <a:blipFill>
              <a:blip xmlns:r="http://schemas.openxmlformats.org/officeDocument/2006/relationships" r:embed="rId1"/>
              <a:tile tx="0" ty="0" sx="100000" sy="100000" flip="none" algn="tl"/>
            </a:blipFill>
          </c:spPr>
          <c:cat>
            <c:strRef>
              <c:f>Lösung!$B$3:$M$3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Dez</c:v>
                </c:pt>
              </c:strCache>
            </c:strRef>
          </c:cat>
          <c:val>
            <c:numRef>
              <c:f>Lösung!$B$9:$M$9</c:f>
              <c:numCache>
                <c:formatCode>0%</c:formatCode>
                <c:ptCount val="12"/>
                <c:pt idx="0">
                  <c:v>0.05</c:v>
                </c:pt>
                <c:pt idx="1">
                  <c:v>5.2000000000000005E-2</c:v>
                </c:pt>
                <c:pt idx="2">
                  <c:v>6.3E-2</c:v>
                </c:pt>
                <c:pt idx="3">
                  <c:v>7.4999999999999997E-2</c:v>
                </c:pt>
                <c:pt idx="4">
                  <c:v>0.10400000000000001</c:v>
                </c:pt>
                <c:pt idx="5">
                  <c:v>0.129</c:v>
                </c:pt>
                <c:pt idx="6">
                  <c:v>0.14699999999999999</c:v>
                </c:pt>
                <c:pt idx="7">
                  <c:v>0.151</c:v>
                </c:pt>
                <c:pt idx="8">
                  <c:v>0.128</c:v>
                </c:pt>
                <c:pt idx="9">
                  <c:v>9.6000000000000002E-2</c:v>
                </c:pt>
                <c:pt idx="10">
                  <c:v>6.7000000000000004E-2</c:v>
                </c:pt>
                <c:pt idx="11">
                  <c:v>5.3999999999999999E-2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45-4128-BCF5-ADED6ACF40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5020336"/>
        <c:axId val="375020728"/>
      </c:areaChart>
      <c:catAx>
        <c:axId val="3750203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75020728"/>
        <c:crosses val="autoZero"/>
        <c:auto val="1"/>
        <c:lblAlgn val="ctr"/>
        <c:lblOffset val="100"/>
        <c:noMultiLvlLbl val="0"/>
      </c:catAx>
      <c:valAx>
        <c:axId val="37502072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375020336"/>
        <c:crosses val="autoZero"/>
        <c:crossBetween val="midCat"/>
      </c:valAx>
    </c:plotArea>
    <c:plotVisOnly val="1"/>
    <c:dispBlanksAs val="zero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800-000000000000}">
  <sheetPr/>
  <sheetViews>
    <sheetView zoomScale="142" workbookViewId="0" zoomToFit="1"/>
  </sheetViews>
  <sheetProtection content="1" objects="1"/>
  <pageMargins left="0.7" right="0.7" top="0.78740157499999996" bottom="0.78740157499999996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chart" Target="../charts/chart1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5" Type="http://schemas.openxmlformats.org/officeDocument/2006/relationships/chart" Target="../charts/chart21.xml"/><Relationship Id="rId4" Type="http://schemas.openxmlformats.org/officeDocument/2006/relationships/chart" Target="../charts/chart2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388189</xdr:colOff>
      <xdr:row>0</xdr:row>
      <xdr:rowOff>336430</xdr:rowOff>
    </xdr:from>
    <xdr:to>
      <xdr:col>3</xdr:col>
      <xdr:colOff>319177</xdr:colOff>
      <xdr:row>0</xdr:row>
      <xdr:rowOff>2527539</xdr:rowOff>
    </xdr:to>
    <xdr:pic>
      <xdr:nvPicPr>
        <xdr:cNvPr id="2" name="Grafik 1" descr="https://openclipart.org/image/300px/svg_to_png/178279/progress-0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189" y="336430"/>
          <a:ext cx="2191109" cy="21911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35894</xdr:colOff>
      <xdr:row>1</xdr:row>
      <xdr:rowOff>138154</xdr:rowOff>
    </xdr:from>
    <xdr:to>
      <xdr:col>21</xdr:col>
      <xdr:colOff>247816</xdr:colOff>
      <xdr:row>34</xdr:row>
      <xdr:rowOff>31004</xdr:rowOff>
    </xdr:to>
    <xdr:grpSp>
      <xdr:nvGrpSpPr>
        <xdr:cNvPr id="2" name="Gruppier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472923" y="952373"/>
          <a:ext cx="17241054" cy="5441667"/>
          <a:chOff x="458638" y="960120"/>
          <a:chExt cx="15307142" cy="5432590"/>
        </a:xfrm>
      </xdr:grpSpPr>
      <xdr:pic>
        <xdr:nvPicPr>
          <xdr:cNvPr id="3" name="Grafik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458638" y="1066655"/>
            <a:ext cx="6936818" cy="5326055"/>
          </a:xfrm>
          <a:prstGeom prst="rect">
            <a:avLst/>
          </a:prstGeom>
        </xdr:spPr>
      </xdr:pic>
      <xdr:grpSp>
        <xdr:nvGrpSpPr>
          <xdr:cNvPr id="4" name="Gruppieren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GrpSpPr/>
        </xdr:nvGrpSpPr>
        <xdr:grpSpPr>
          <a:xfrm>
            <a:off x="7414260" y="960120"/>
            <a:ext cx="8351520" cy="3421380"/>
            <a:chOff x="7414260" y="960120"/>
            <a:chExt cx="8351520" cy="3421380"/>
          </a:xfrm>
        </xdr:grpSpPr>
        <xdr:pic>
          <xdr:nvPicPr>
            <xdr:cNvPr id="5" name="Grafik 4">
              <a:extLst>
                <a:ext uri="{FF2B5EF4-FFF2-40B4-BE49-F238E27FC236}">
                  <a16:creationId xmlns:a16="http://schemas.microsoft.com/office/drawing/2014/main" id="{00000000-0008-0000-0100-00000500000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email">
              <a:extLst>
                <a:ext uri="{BEBA8EAE-BF5A-486C-A8C5-ECC9F3942E4B}">
                  <a14:imgProps xmlns:a14="http://schemas.microsoft.com/office/drawing/2010/main">
                    <a14:imgLayer r:embed="rId3">
                      <a14:imgEffect>
                        <a14:sharpenSoften amount="25000"/>
                      </a14:imgEffect>
                    </a14:imgLayer>
                  </a14:imgProps>
                </a:ex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7414260" y="1379221"/>
              <a:ext cx="7991141" cy="3002279"/>
            </a:xfrm>
            <a:prstGeom prst="rect">
              <a:avLst/>
            </a:prstGeom>
          </xdr:spPr>
        </xdr:pic>
        <xdr:sp macro="" textlink="">
          <xdr:nvSpPr>
            <xdr:cNvPr id="6" name="Legende mit Linie 2 5">
              <a:extLst>
                <a:ext uri="{FF2B5EF4-FFF2-40B4-BE49-F238E27FC236}">
                  <a16:creationId xmlns:a16="http://schemas.microsoft.com/office/drawing/2014/main" id="{00000000-0008-0000-0100-000006000000}"/>
                </a:ext>
              </a:extLst>
            </xdr:cNvPr>
            <xdr:cNvSpPr/>
          </xdr:nvSpPr>
          <xdr:spPr>
            <a:xfrm flipH="1">
              <a:off x="8808720" y="960120"/>
              <a:ext cx="1851660" cy="533400"/>
            </a:xfrm>
            <a:prstGeom prst="borderCallout2">
              <a:avLst>
                <a:gd name="adj1" fmla="val 50329"/>
                <a:gd name="adj2" fmla="val -2823"/>
                <a:gd name="adj3" fmla="val 60855"/>
                <a:gd name="adj4" fmla="val -17769"/>
                <a:gd name="adj5" fmla="val 109288"/>
                <a:gd name="adj6" fmla="val -28357"/>
              </a:avLst>
            </a:prstGeom>
            <a:ln w="12700"/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de-AT" sz="1400">
                  <a:solidFill>
                    <a:srgbClr val="C00000"/>
                  </a:solidFill>
                </a:rPr>
                <a:t>Diagrammelemente hinzufügen/verändern</a:t>
              </a:r>
            </a:p>
          </xdr:txBody>
        </xdr:sp>
        <xdr:sp macro="" textlink="">
          <xdr:nvSpPr>
            <xdr:cNvPr id="7" name="Legende mit Linie 2 6">
              <a:extLst>
                <a:ext uri="{FF2B5EF4-FFF2-40B4-BE49-F238E27FC236}">
                  <a16:creationId xmlns:a16="http://schemas.microsoft.com/office/drawing/2014/main" id="{00000000-0008-0000-0100-000007000000}"/>
                </a:ext>
              </a:extLst>
            </xdr:cNvPr>
            <xdr:cNvSpPr/>
          </xdr:nvSpPr>
          <xdr:spPr>
            <a:xfrm flipH="1">
              <a:off x="13487400" y="2148840"/>
              <a:ext cx="2278380" cy="335280"/>
            </a:xfrm>
            <a:prstGeom prst="borderCallout2">
              <a:avLst>
                <a:gd name="adj1" fmla="val 54874"/>
                <a:gd name="adj2" fmla="val 105621"/>
                <a:gd name="adj3" fmla="val 54037"/>
                <a:gd name="adj4" fmla="val 115356"/>
                <a:gd name="adj5" fmla="val 169159"/>
                <a:gd name="adj6" fmla="val 119368"/>
              </a:avLst>
            </a:prstGeom>
            <a:ln w="12700"/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vertOverflow="clip" horzOverflow="clip" rtlCol="0" anchor="t"/>
            <a:lstStyle/>
            <a:p>
              <a:pPr algn="l"/>
              <a:r>
                <a:rPr lang="de-AT" sz="1400">
                  <a:solidFill>
                    <a:srgbClr val="C00000"/>
                  </a:solidFill>
                </a:rPr>
                <a:t>Pfeil: Weitere Einstellungen</a:t>
              </a:r>
            </a:p>
          </xdr:txBody>
        </xdr:sp>
      </xdr:grpSp>
    </xdr:grpSp>
    <xdr:clientData/>
  </xdr:twoCellAnchor>
  <xdr:twoCellAnchor>
    <xdr:from>
      <xdr:col>1</xdr:col>
      <xdr:colOff>217140</xdr:colOff>
      <xdr:row>19</xdr:row>
      <xdr:rowOff>122609</xdr:rowOff>
    </xdr:from>
    <xdr:to>
      <xdr:col>1</xdr:col>
      <xdr:colOff>329263</xdr:colOff>
      <xdr:row>20</xdr:row>
      <xdr:rowOff>22460</xdr:rowOff>
    </xdr:to>
    <xdr:sp macro="" textlink="">
      <xdr:nvSpPr>
        <xdr:cNvPr id="8" name="Flussdiagramm: Prozess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1040100" y="3755271"/>
          <a:ext cx="112123" cy="91044"/>
        </a:xfrm>
        <a:prstGeom prst="flowChartProcess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AT" sz="1100"/>
        </a:p>
      </xdr:txBody>
    </xdr:sp>
    <xdr:clientData/>
  </xdr:twoCellAnchor>
  <xdr:twoCellAnchor>
    <xdr:from>
      <xdr:col>1</xdr:col>
      <xdr:colOff>170955</xdr:colOff>
      <xdr:row>19</xdr:row>
      <xdr:rowOff>70270</xdr:rowOff>
    </xdr:from>
    <xdr:to>
      <xdr:col>1</xdr:col>
      <xdr:colOff>435667</xdr:colOff>
      <xdr:row>20</xdr:row>
      <xdr:rowOff>114665</xdr:rowOff>
    </xdr:to>
    <xdr:sp macro="" textlink="">
      <xdr:nvSpPr>
        <xdr:cNvPr id="9" name="Textfeld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 rot="16200000">
          <a:off x="1008477" y="3688370"/>
          <a:ext cx="235588" cy="2647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AT" sz="900">
              <a:solidFill>
                <a:schemeClr val="bg2">
                  <a:lumMod val="50000"/>
                </a:schemeClr>
              </a:solidFill>
            </a:rPr>
            <a:t>A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1043796</xdr:colOff>
      <xdr:row>14</xdr:row>
      <xdr:rowOff>120769</xdr:rowOff>
    </xdr:from>
    <xdr:to>
      <xdr:col>13</xdr:col>
      <xdr:colOff>73326</xdr:colOff>
      <xdr:row>38</xdr:row>
      <xdr:rowOff>43132</xdr:rowOff>
    </xdr:to>
    <xdr:graphicFrame macro="">
      <xdr:nvGraphicFramePr>
        <xdr:cNvPr id="8" name="Diagramm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232913</xdr:colOff>
      <xdr:row>14</xdr:row>
      <xdr:rowOff>138023</xdr:rowOff>
    </xdr:from>
    <xdr:to>
      <xdr:col>5</xdr:col>
      <xdr:colOff>776378</xdr:colOff>
      <xdr:row>38</xdr:row>
      <xdr:rowOff>34506</xdr:rowOff>
    </xdr:to>
    <xdr:graphicFrame macro="">
      <xdr:nvGraphicFramePr>
        <xdr:cNvPr id="7" name="Diagramm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oneCellAnchor>
    <xdr:from>
      <xdr:col>6</xdr:col>
      <xdr:colOff>226983</xdr:colOff>
      <xdr:row>10</xdr:row>
      <xdr:rowOff>163903</xdr:rowOff>
    </xdr:from>
    <xdr:ext cx="1739839" cy="341119"/>
    <xdr:sp macro="" textlink="">
      <xdr:nvSpPr>
        <xdr:cNvPr id="12291" name="AutoShape 3">
          <a:extLst>
            <a:ext uri="{FF2B5EF4-FFF2-40B4-BE49-F238E27FC236}">
              <a16:creationId xmlns:a16="http://schemas.microsoft.com/office/drawing/2014/main" id="{00000000-0008-0000-0F00-000003300000}"/>
            </a:ext>
          </a:extLst>
        </xdr:cNvPr>
        <xdr:cNvSpPr>
          <a:spLocks/>
        </xdr:cNvSpPr>
      </xdr:nvSpPr>
      <xdr:spPr bwMode="auto">
        <a:xfrm>
          <a:off x="5704757" y="2070341"/>
          <a:ext cx="1739839" cy="341119"/>
        </a:xfrm>
        <a:prstGeom prst="borderCallout2">
          <a:avLst>
            <a:gd name="adj1" fmla="val 60248"/>
            <a:gd name="adj2" fmla="val -5062"/>
            <a:gd name="adj3" fmla="val 60248"/>
            <a:gd name="adj4" fmla="val -37426"/>
            <a:gd name="adj5" fmla="val 528816"/>
            <a:gd name="adj6" fmla="val -93117"/>
          </a:avLst>
        </a:prstGeom>
        <a:ln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72000" tIns="22860" rIns="0" bIns="22860" anchor="ctr" upright="1">
          <a:noAutofit/>
        </a:bodyPr>
        <a:lstStyle/>
        <a:p>
          <a:pPr indent="0" algn="l" rtl="1">
            <a:defRPr sz="1000"/>
          </a:pPr>
          <a:r>
            <a:rPr lang="de-DE" sz="1000" b="0" i="0" strike="noStrike">
              <a:solidFill>
                <a:schemeClr val="tx1">
                  <a:lumMod val="65000"/>
                  <a:lumOff val="35000"/>
                </a:schemeClr>
              </a:solidFill>
              <a:latin typeface="Arial"/>
              <a:ea typeface="+mn-ea"/>
              <a:cs typeface="Arial"/>
            </a:rPr>
            <a:t>Kannst du dein Bundesland </a:t>
          </a:r>
        </a:p>
        <a:p>
          <a:pPr indent="0" algn="l" rtl="1">
            <a:defRPr sz="1000"/>
          </a:pPr>
          <a:r>
            <a:rPr lang="de-DE" sz="1000" b="0" i="0" strike="noStrike">
              <a:solidFill>
                <a:schemeClr val="tx1">
                  <a:lumMod val="65000"/>
                  <a:lumOff val="35000"/>
                </a:schemeClr>
              </a:solidFill>
              <a:latin typeface="Arial"/>
              <a:ea typeface="+mn-ea"/>
              <a:cs typeface="Arial"/>
            </a:rPr>
            <a:t>herausschieben?</a:t>
          </a:r>
        </a:p>
      </xdr:txBody>
    </xdr:sp>
    <xdr:clientData/>
  </xdr:oneCellAnchor>
  <xdr:oneCellAnchor>
    <xdr:from>
      <xdr:col>3</xdr:col>
      <xdr:colOff>587856</xdr:colOff>
      <xdr:row>41</xdr:row>
      <xdr:rowOff>146650</xdr:rowOff>
    </xdr:from>
    <xdr:ext cx="1387595" cy="293386"/>
    <xdr:sp macro="" textlink="">
      <xdr:nvSpPr>
        <xdr:cNvPr id="12292" name="AutoShape 4">
          <a:extLst>
            <a:ext uri="{FF2B5EF4-FFF2-40B4-BE49-F238E27FC236}">
              <a16:creationId xmlns:a16="http://schemas.microsoft.com/office/drawing/2014/main" id="{00000000-0008-0000-0F00-000004300000}"/>
            </a:ext>
          </a:extLst>
        </xdr:cNvPr>
        <xdr:cNvSpPr>
          <a:spLocks/>
        </xdr:cNvSpPr>
      </xdr:nvSpPr>
      <xdr:spPr bwMode="auto">
        <a:xfrm>
          <a:off x="2985999" y="7211684"/>
          <a:ext cx="1387595" cy="293386"/>
        </a:xfrm>
        <a:prstGeom prst="borderCallout2">
          <a:avLst>
            <a:gd name="adj1" fmla="val 60000"/>
            <a:gd name="adj2" fmla="val -8792"/>
            <a:gd name="adj3" fmla="val 21776"/>
            <a:gd name="adj4" fmla="val -28616"/>
            <a:gd name="adj5" fmla="val -233939"/>
            <a:gd name="adj6" fmla="val -30987"/>
          </a:avLst>
        </a:prstGeom>
        <a:ln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72000" tIns="22860" rIns="0" bIns="22860" anchor="ctr" upright="1">
          <a:noAutofit/>
        </a:bodyPr>
        <a:lstStyle/>
        <a:p>
          <a:pPr marL="0" indent="0" algn="l" rtl="1">
            <a:defRPr sz="1000"/>
          </a:pPr>
          <a:r>
            <a:rPr lang="de-DE" sz="1000" b="0" i="0" strike="noStrike">
              <a:solidFill>
                <a:schemeClr val="tx1">
                  <a:lumMod val="65000"/>
                  <a:lumOff val="35000"/>
                </a:schemeClr>
              </a:solidFill>
              <a:latin typeface="Arial"/>
              <a:ea typeface="+mn-ea"/>
              <a:cs typeface="Arial"/>
            </a:rPr>
            <a:t>keine Legende </a:t>
          </a:r>
        </a:p>
      </xdr:txBody>
    </xdr:sp>
    <xdr:clientData/>
  </xdr:oneCellAnchor>
  <xdr:oneCellAnchor>
    <xdr:from>
      <xdr:col>11</xdr:col>
      <xdr:colOff>142517</xdr:colOff>
      <xdr:row>25</xdr:row>
      <xdr:rowOff>97946</xdr:rowOff>
    </xdr:from>
    <xdr:ext cx="2221122" cy="341119"/>
    <xdr:sp macro="" textlink="">
      <xdr:nvSpPr>
        <xdr:cNvPr id="12293" name="AutoShape 5">
          <a:extLst>
            <a:ext uri="{FF2B5EF4-FFF2-40B4-BE49-F238E27FC236}">
              <a16:creationId xmlns:a16="http://schemas.microsoft.com/office/drawing/2014/main" id="{00000000-0008-0000-0F00-000005300000}"/>
            </a:ext>
          </a:extLst>
        </xdr:cNvPr>
        <xdr:cNvSpPr>
          <a:spLocks/>
        </xdr:cNvSpPr>
      </xdr:nvSpPr>
      <xdr:spPr bwMode="auto">
        <a:xfrm>
          <a:off x="9415913" y="4540550"/>
          <a:ext cx="2221122" cy="341119"/>
        </a:xfrm>
        <a:prstGeom prst="borderCallout2">
          <a:avLst>
            <a:gd name="adj1" fmla="val 32431"/>
            <a:gd name="adj2" fmla="val -5926"/>
            <a:gd name="adj3" fmla="val 27373"/>
            <a:gd name="adj4" fmla="val -18495"/>
            <a:gd name="adj5" fmla="val 257454"/>
            <a:gd name="adj6" fmla="val -37639"/>
          </a:avLst>
        </a:prstGeom>
        <a:ln>
          <a:headEnd/>
          <a:tailEnd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wrap="square" lIns="72000" tIns="22860" rIns="0" bIns="22860" anchor="ctr" upright="1">
          <a:noAutofit/>
        </a:bodyPr>
        <a:lstStyle/>
        <a:p>
          <a:pPr marL="0" indent="0" algn="l" rtl="1">
            <a:defRPr sz="1000"/>
          </a:pPr>
          <a:r>
            <a:rPr lang="de-DE" sz="1000" b="0" i="0" strike="noStrike">
              <a:solidFill>
                <a:schemeClr val="tx1">
                  <a:lumMod val="65000"/>
                  <a:lumOff val="35000"/>
                </a:schemeClr>
              </a:solidFill>
              <a:latin typeface="Arial"/>
              <a:ea typeface="+mn-ea"/>
              <a:cs typeface="Arial"/>
            </a:rPr>
            <a:t>Hebe ein Bundesland</a:t>
          </a:r>
          <a:r>
            <a:rPr lang="de-DE" sz="1000" b="0" i="0" strike="noStrike" baseline="0">
              <a:solidFill>
                <a:schemeClr val="tx1">
                  <a:lumMod val="65000"/>
                  <a:lumOff val="35000"/>
                </a:schemeClr>
              </a:solidFill>
              <a:latin typeface="Arial"/>
              <a:ea typeface="+mn-ea"/>
              <a:cs typeface="Arial"/>
            </a:rPr>
            <a:t> farbig hervor.</a:t>
          </a:r>
          <a:endParaRPr lang="de-DE" sz="1000" b="0" i="0" strike="noStrike">
            <a:solidFill>
              <a:schemeClr val="tx1">
                <a:lumMod val="65000"/>
                <a:lumOff val="35000"/>
              </a:schemeClr>
            </a:solidFill>
            <a:latin typeface="Arial"/>
            <a:ea typeface="+mn-ea"/>
            <a:cs typeface="Arial"/>
          </a:endParaRPr>
        </a:p>
      </xdr:txBody>
    </xdr:sp>
    <xdr:clientData/>
  </xdr:oneCellAnchor>
  <xdr:oneCellAnchor>
    <xdr:from>
      <xdr:col>5</xdr:col>
      <xdr:colOff>565266</xdr:colOff>
      <xdr:row>3</xdr:row>
      <xdr:rowOff>184671</xdr:rowOff>
    </xdr:from>
    <xdr:ext cx="5197898" cy="937629"/>
    <xdr:sp macro="" textlink="">
      <xdr:nvSpPr>
        <xdr:cNvPr id="9" name="Rechteck 8">
          <a:extLst>
            <a:ext uri="{FF2B5EF4-FFF2-40B4-BE49-F238E27FC236}">
              <a16:creationId xmlns:a16="http://schemas.microsoft.com/office/drawing/2014/main" id="{FAFB5278-E680-43B2-B0EC-8A6562403C8D}"/>
            </a:ext>
          </a:extLst>
        </xdr:cNvPr>
        <xdr:cNvSpPr/>
      </xdr:nvSpPr>
      <xdr:spPr>
        <a:xfrm>
          <a:off x="4613564" y="833064"/>
          <a:ext cx="5197898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de-DE" sz="5400" b="1" cap="none" spc="0">
              <a:ln w="0"/>
              <a:solidFill>
                <a:srgbClr val="C00000">
                  <a:alpha val="32000"/>
                </a:srgb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Lösungsvorschlag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195262</xdr:colOff>
      <xdr:row>0</xdr:row>
      <xdr:rowOff>219076</xdr:rowOff>
    </xdr:from>
    <xdr:to>
      <xdr:col>8</xdr:col>
      <xdr:colOff>819150</xdr:colOff>
      <xdr:row>14</xdr:row>
      <xdr:rowOff>190501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195262</xdr:colOff>
      <xdr:row>0</xdr:row>
      <xdr:rowOff>219076</xdr:rowOff>
    </xdr:from>
    <xdr:to>
      <xdr:col>8</xdr:col>
      <xdr:colOff>819150</xdr:colOff>
      <xdr:row>14</xdr:row>
      <xdr:rowOff>190501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D5B68763-1DA1-47A6-92D5-863F319008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5</xdr:col>
      <xdr:colOff>476250</xdr:colOff>
      <xdr:row>16</xdr:row>
      <xdr:rowOff>28575</xdr:rowOff>
    </xdr:from>
    <xdr:ext cx="5197898" cy="937629"/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319437C1-A3F1-422B-97DF-FD5C8D00CEFF}"/>
            </a:ext>
          </a:extLst>
        </xdr:cNvPr>
        <xdr:cNvSpPr/>
      </xdr:nvSpPr>
      <xdr:spPr>
        <a:xfrm>
          <a:off x="5524500" y="3962400"/>
          <a:ext cx="5197898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de-DE" sz="5400" b="1" cap="none" spc="0">
              <a:ln w="0"/>
              <a:solidFill>
                <a:srgbClr val="C00000">
                  <a:alpha val="32000"/>
                </a:srgb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Lösungsvorschlag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154646</xdr:colOff>
      <xdr:row>0</xdr:row>
      <xdr:rowOff>255028</xdr:rowOff>
    </xdr:from>
    <xdr:to>
      <xdr:col>14</xdr:col>
      <xdr:colOff>266008</xdr:colOff>
      <xdr:row>27</xdr:row>
      <xdr:rowOff>15447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154646</xdr:colOff>
      <xdr:row>0</xdr:row>
      <xdr:rowOff>255028</xdr:rowOff>
    </xdr:from>
    <xdr:to>
      <xdr:col>14</xdr:col>
      <xdr:colOff>390699</xdr:colOff>
      <xdr:row>27</xdr:row>
      <xdr:rowOff>15447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0</xdr:col>
      <xdr:colOff>0</xdr:colOff>
      <xdr:row>22</xdr:row>
      <xdr:rowOff>99752</xdr:rowOff>
    </xdr:from>
    <xdr:ext cx="5197898" cy="937629"/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E532C27B-B341-4295-9070-D9143A8C1F88}"/>
            </a:ext>
          </a:extLst>
        </xdr:cNvPr>
        <xdr:cNvSpPr/>
      </xdr:nvSpPr>
      <xdr:spPr>
        <a:xfrm>
          <a:off x="0" y="4854632"/>
          <a:ext cx="5197898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de-DE" sz="5400" b="1" cap="none" spc="0">
              <a:ln w="0"/>
              <a:solidFill>
                <a:srgbClr val="C00000">
                  <a:alpha val="32000"/>
                </a:srgb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Lösungsvorschlag</a:t>
          </a: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17</xdr:row>
      <xdr:rowOff>80962</xdr:rowOff>
    </xdr:from>
    <xdr:to>
      <xdr:col>5</xdr:col>
      <xdr:colOff>609600</xdr:colOff>
      <xdr:row>31</xdr:row>
      <xdr:rowOff>157162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E64AB9ED-B276-4B5F-A051-AB7957C57C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219075</xdr:colOff>
      <xdr:row>17</xdr:row>
      <xdr:rowOff>109537</xdr:rowOff>
    </xdr:from>
    <xdr:to>
      <xdr:col>12</xdr:col>
      <xdr:colOff>219075</xdr:colOff>
      <xdr:row>31</xdr:row>
      <xdr:rowOff>185737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17057629-3179-4B04-A457-C000F725BD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180975</xdr:colOff>
      <xdr:row>33</xdr:row>
      <xdr:rowOff>147637</xdr:rowOff>
    </xdr:from>
    <xdr:to>
      <xdr:col>5</xdr:col>
      <xdr:colOff>723900</xdr:colOff>
      <xdr:row>48</xdr:row>
      <xdr:rowOff>33337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F11B62A-9569-4466-B375-9E28D6161B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219075</xdr:colOff>
      <xdr:row>33</xdr:row>
      <xdr:rowOff>166687</xdr:rowOff>
    </xdr:from>
    <xdr:to>
      <xdr:col>12</xdr:col>
      <xdr:colOff>219075</xdr:colOff>
      <xdr:row>48</xdr:row>
      <xdr:rowOff>52387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87421066-BA5B-49BE-9A50-922A9A6D0A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17</xdr:row>
      <xdr:rowOff>80962</xdr:rowOff>
    </xdr:from>
    <xdr:to>
      <xdr:col>5</xdr:col>
      <xdr:colOff>609600</xdr:colOff>
      <xdr:row>31</xdr:row>
      <xdr:rowOff>157162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6238F00F-BCDD-4F89-A277-FC43EEED46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219075</xdr:colOff>
      <xdr:row>17</xdr:row>
      <xdr:rowOff>109537</xdr:rowOff>
    </xdr:from>
    <xdr:to>
      <xdr:col>12</xdr:col>
      <xdr:colOff>219075</xdr:colOff>
      <xdr:row>31</xdr:row>
      <xdr:rowOff>185737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DEC7374D-9ED5-4BD5-BAAF-FEB92E07ED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180975</xdr:colOff>
      <xdr:row>33</xdr:row>
      <xdr:rowOff>147637</xdr:rowOff>
    </xdr:from>
    <xdr:to>
      <xdr:col>5</xdr:col>
      <xdr:colOff>723900</xdr:colOff>
      <xdr:row>48</xdr:row>
      <xdr:rowOff>33337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81CD2E70-6B9C-4F76-9E18-F20D7BD823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219075</xdr:colOff>
      <xdr:row>33</xdr:row>
      <xdr:rowOff>166687</xdr:rowOff>
    </xdr:from>
    <xdr:to>
      <xdr:col>12</xdr:col>
      <xdr:colOff>219075</xdr:colOff>
      <xdr:row>48</xdr:row>
      <xdr:rowOff>52387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A9EED8D0-677F-428D-8678-B057CA3AD7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178722</xdr:colOff>
      <xdr:row>1</xdr:row>
      <xdr:rowOff>16623</xdr:rowOff>
    </xdr:from>
    <xdr:to>
      <xdr:col>7</xdr:col>
      <xdr:colOff>532013</xdr:colOff>
      <xdr:row>33</xdr:row>
      <xdr:rowOff>133004</xdr:rowOff>
    </xdr:to>
    <xdr:graphicFrame macro="">
      <xdr:nvGraphicFramePr>
        <xdr:cNvPr id="3" name="Diagramm 1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91439</xdr:colOff>
      <xdr:row>9</xdr:row>
      <xdr:rowOff>41560</xdr:rowOff>
    </xdr:from>
    <xdr:to>
      <xdr:col>15</xdr:col>
      <xdr:colOff>374072</xdr:colOff>
      <xdr:row>18</xdr:row>
      <xdr:rowOff>80764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25984" y="1886985"/>
          <a:ext cx="4671753" cy="1834754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11611109" cy="7499261"/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0.33487</cdr:x>
      <cdr:y>0.60289</cdr:y>
    </cdr:from>
    <cdr:to>
      <cdr:x>0.57553</cdr:x>
      <cdr:y>0.68436</cdr:y>
    </cdr:to>
    <cdr:sp macro="" textlink="">
      <cdr:nvSpPr>
        <cdr:cNvPr id="2" name="AutoShape 2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3111124" y="3615807"/>
          <a:ext cx="2235886" cy="488595"/>
        </a:xfrm>
        <a:prstGeom xmlns:a="http://schemas.openxmlformats.org/drawingml/2006/main" prst="borderCallout2">
          <a:avLst>
            <a:gd name="adj1" fmla="val 17148"/>
            <a:gd name="adj2" fmla="val -3782"/>
            <a:gd name="adj3" fmla="val 17148"/>
            <a:gd name="adj4" fmla="val -22935"/>
            <a:gd name="adj5" fmla="val -78440"/>
            <a:gd name="adj6" fmla="val -42079"/>
          </a:avLst>
        </a:prstGeom>
        <a:ln xmlns:a="http://schemas.openxmlformats.org/drawingml/2006/main">
          <a:headEnd/>
          <a:tailEnd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72000" tIns="22860" rIns="0" bIns="22860" anchor="ctr" upright="1">
          <a:no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l" rtl="1">
            <a:defRPr sz="1000"/>
          </a:pPr>
          <a:r>
            <a:rPr lang="de-DE" sz="1000" b="0" i="0" strike="noStrike">
              <a:solidFill>
                <a:schemeClr val="tx1">
                  <a:lumMod val="65000"/>
                  <a:lumOff val="35000"/>
                </a:schemeClr>
              </a:solidFill>
              <a:latin typeface="Arial"/>
              <a:ea typeface="+mn-ea"/>
              <a:cs typeface="Arial"/>
            </a:rPr>
            <a:t>Färbe die Balken je nach Material! </a:t>
          </a:r>
        </a:p>
        <a:p xmlns:a="http://schemas.openxmlformats.org/drawingml/2006/main">
          <a:pPr marL="0" indent="0" algn="l" rtl="1">
            <a:defRPr sz="1000"/>
          </a:pPr>
          <a:r>
            <a:rPr lang="de-DE" sz="1000" b="0" i="0" strike="noStrike">
              <a:solidFill>
                <a:schemeClr val="tx1">
                  <a:lumMod val="65000"/>
                  <a:lumOff val="35000"/>
                </a:schemeClr>
              </a:solidFill>
              <a:latin typeface="Arial"/>
              <a:ea typeface="+mn-ea"/>
              <a:cs typeface="Arial"/>
            </a:rPr>
            <a:t>Verwende dazu auch die Fülleffekte.</a:t>
          </a:r>
        </a:p>
        <a:p xmlns:a="http://schemas.openxmlformats.org/drawingml/2006/main">
          <a:pPr marL="0" indent="0" algn="l" rtl="1">
            <a:defRPr sz="1000"/>
          </a:pPr>
          <a:r>
            <a:rPr lang="de-DE" sz="1000" b="0" i="0" strike="noStrike">
              <a:solidFill>
                <a:schemeClr val="tx1">
                  <a:lumMod val="65000"/>
                  <a:lumOff val="35000"/>
                </a:schemeClr>
              </a:solidFill>
              <a:latin typeface="Arial"/>
              <a:ea typeface="+mn-ea"/>
              <a:cs typeface="Arial"/>
            </a:rPr>
            <a:t>Experimentiere mit dem Hintergrund!</a:t>
          </a:r>
        </a:p>
      </cdr:txBody>
    </cdr:sp>
  </cdr:relSizeAnchor>
  <cdr:relSizeAnchor xmlns:cdr="http://schemas.openxmlformats.org/drawingml/2006/chartDrawing">
    <cdr:from>
      <cdr:x>0.424</cdr:x>
      <cdr:y>0.4275</cdr:y>
    </cdr:from>
    <cdr:to>
      <cdr:x>0.98337</cdr:x>
      <cdr:y>0.58365</cdr:y>
    </cdr:to>
    <cdr:sp macro="" textlink="">
      <cdr:nvSpPr>
        <cdr:cNvPr id="3" name="Rechteck 2">
          <a:extLst xmlns:a="http://schemas.openxmlformats.org/drawingml/2006/main">
            <a:ext uri="{FF2B5EF4-FFF2-40B4-BE49-F238E27FC236}">
              <a16:creationId xmlns:a16="http://schemas.microsoft.com/office/drawing/2014/main" id="{00000000-0008-0000-0500-000003000000}"/>
            </a:ext>
          </a:extLst>
        </cdr:cNvPr>
        <cdr:cNvSpPr/>
      </cdr:nvSpPr>
      <cdr:spPr>
        <a:xfrm xmlns:a="http://schemas.openxmlformats.org/drawingml/2006/main">
          <a:off x="3939969" y="2566885"/>
          <a:ext cx="5197898" cy="937629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none" lIns="91440" tIns="45720" rIns="91440" bIns="45720">
          <a:spAutoFit/>
        </a:bodyPr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de-DE" sz="5400" b="1" cap="none" spc="0">
              <a:ln w="0"/>
              <a:solidFill>
                <a:srgbClr val="C00000">
                  <a:alpha val="32000"/>
                </a:srgbClr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Lösungsvorschlag</a:t>
          </a: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107830</xdr:rowOff>
    </xdr:from>
    <xdr:to>
      <xdr:col>4</xdr:col>
      <xdr:colOff>612476</xdr:colOff>
      <xdr:row>27</xdr:row>
      <xdr:rowOff>94891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28</xdr:row>
      <xdr:rowOff>30192</xdr:rowOff>
    </xdr:from>
    <xdr:to>
      <xdr:col>4</xdr:col>
      <xdr:colOff>612476</xdr:colOff>
      <xdr:row>44</xdr:row>
      <xdr:rowOff>150962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746185</xdr:colOff>
      <xdr:row>10</xdr:row>
      <xdr:rowOff>107829</xdr:rowOff>
    </xdr:from>
    <xdr:to>
      <xdr:col>11</xdr:col>
      <xdr:colOff>4313</xdr:colOff>
      <xdr:row>27</xdr:row>
      <xdr:rowOff>64697</xdr:rowOff>
    </xdr:to>
    <xdr:graphicFrame macro="">
      <xdr:nvGraphicFramePr>
        <xdr:cNvPr id="4" name="Diagramm 3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21565</xdr:colOff>
      <xdr:row>28</xdr:row>
      <xdr:rowOff>4312</xdr:rowOff>
    </xdr:from>
    <xdr:to>
      <xdr:col>11</xdr:col>
      <xdr:colOff>8626</xdr:colOff>
      <xdr:row>44</xdr:row>
      <xdr:rowOff>125082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168216</xdr:colOff>
      <xdr:row>10</xdr:row>
      <xdr:rowOff>99203</xdr:rowOff>
    </xdr:from>
    <xdr:to>
      <xdr:col>17</xdr:col>
      <xdr:colOff>608163</xdr:colOff>
      <xdr:row>27</xdr:row>
      <xdr:rowOff>56071</xdr:rowOff>
    </xdr:to>
    <xdr:graphicFrame macro="">
      <xdr:nvGraphicFramePr>
        <xdr:cNvPr id="6" name="Diagramm 5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11</xdr:col>
      <xdr:colOff>207818</xdr:colOff>
      <xdr:row>29</xdr:row>
      <xdr:rowOff>83127</xdr:rowOff>
    </xdr:from>
    <xdr:to>
      <xdr:col>18</xdr:col>
      <xdr:colOff>692400</xdr:colOff>
      <xdr:row>35</xdr:row>
      <xdr:rowOff>73105</xdr:rowOff>
    </xdr:to>
    <xdr:sp macro="" textlink="">
      <xdr:nvSpPr>
        <xdr:cNvPr id="7" name="Rechteck 6">
          <a:extLst>
            <a:ext uri="{FF2B5EF4-FFF2-40B4-BE49-F238E27FC236}">
              <a16:creationId xmlns:a16="http://schemas.microsoft.com/office/drawing/2014/main" id="{AC88F8D2-1821-4FE9-A8C7-1E2CAF501963}"/>
            </a:ext>
          </a:extLst>
        </xdr:cNvPr>
        <xdr:cNvSpPr/>
      </xdr:nvSpPr>
      <xdr:spPr>
        <a:xfrm>
          <a:off x="8861367" y="4921134"/>
          <a:ext cx="5197898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de-DE" sz="5400" b="1" cap="none" spc="0">
              <a:ln w="0"/>
              <a:solidFill>
                <a:srgbClr val="C00000">
                  <a:alpha val="32000"/>
                </a:srgb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Lösungsvorschlag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7"/>
  <sheetViews>
    <sheetView showGridLines="0" workbookViewId="0">
      <selection activeCell="H17" sqref="H17"/>
    </sheetView>
  </sheetViews>
  <sheetFormatPr baseColWidth="10" defaultRowHeight="13.2" x14ac:dyDescent="0.25"/>
  <cols>
    <col min="1" max="1" width="5.6640625" customWidth="1"/>
    <col min="2" max="2" width="16" customWidth="1"/>
    <col min="4" max="4" width="6.88671875" customWidth="1"/>
    <col min="8" max="8" width="10.33203125" customWidth="1"/>
  </cols>
  <sheetData>
    <row r="1" spans="2:8" ht="235.2" customHeight="1" x14ac:dyDescent="0.55000000000000004">
      <c r="B1" s="2" t="s">
        <v>58</v>
      </c>
      <c r="H1" s="3" t="s">
        <v>57</v>
      </c>
    </row>
    <row r="2" spans="2:8" ht="13.95" customHeight="1" x14ac:dyDescent="0.25"/>
    <row r="3" spans="2:8" x14ac:dyDescent="0.25">
      <c r="B3" s="9"/>
      <c r="C3" s="9"/>
      <c r="D3" s="9"/>
      <c r="E3" s="9"/>
      <c r="F3" s="9"/>
      <c r="G3" s="9"/>
      <c r="H3" s="9"/>
    </row>
    <row r="4" spans="2:8" ht="15" x14ac:dyDescent="0.25">
      <c r="B4" s="10" t="s">
        <v>134</v>
      </c>
      <c r="C4" s="9"/>
      <c r="D4" s="9"/>
      <c r="E4" s="9"/>
      <c r="F4" s="9"/>
      <c r="G4" s="9"/>
      <c r="H4" s="9"/>
    </row>
    <row r="5" spans="2:8" ht="19.2" customHeight="1" x14ac:dyDescent="0.25">
      <c r="B5" s="10" t="s">
        <v>59</v>
      </c>
      <c r="C5" s="9"/>
      <c r="D5" s="9"/>
      <c r="E5" s="9"/>
      <c r="F5" s="9"/>
      <c r="G5" s="9"/>
      <c r="H5" s="9"/>
    </row>
    <row r="6" spans="2:8" ht="20.25" customHeight="1" x14ac:dyDescent="0.25">
      <c r="B6" s="103" t="s">
        <v>60</v>
      </c>
      <c r="C6" s="103"/>
      <c r="D6" s="103"/>
      <c r="E6" s="103"/>
      <c r="F6" s="103"/>
      <c r="G6" s="103"/>
      <c r="H6" s="103"/>
    </row>
    <row r="7" spans="2:8" x14ac:dyDescent="0.25">
      <c r="B7" s="9"/>
      <c r="C7" s="9"/>
      <c r="D7" s="9"/>
      <c r="E7" s="9"/>
      <c r="F7" s="9"/>
      <c r="G7" s="9"/>
      <c r="H7" s="9"/>
    </row>
  </sheetData>
  <mergeCells count="1">
    <mergeCell ref="B6:H6"/>
  </mergeCells>
  <phoneticPr fontId="0" type="noConversion"/>
  <pageMargins left="0.78740157499999996" right="0.78740157499999996" top="0.984251969" bottom="0.984251969" header="0.4921259845" footer="0.492125984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9900"/>
  </sheetPr>
  <dimension ref="B1:H2"/>
  <sheetViews>
    <sheetView showGridLines="0" tabSelected="1" zoomScale="85" zoomScaleNormal="85" workbookViewId="0">
      <selection activeCell="M43" sqref="M43"/>
    </sheetView>
  </sheetViews>
  <sheetFormatPr baseColWidth="10" defaultColWidth="12.33203125" defaultRowHeight="13.2" x14ac:dyDescent="0.25"/>
  <cols>
    <col min="1" max="1" width="6.44140625" style="83" customWidth="1"/>
    <col min="2" max="2" width="18" style="83" customWidth="1"/>
    <col min="3" max="3" width="12.33203125" style="83"/>
    <col min="4" max="4" width="7.6640625" style="83" customWidth="1"/>
    <col min="5" max="7" width="12.33203125" style="83"/>
    <col min="8" max="8" width="11.44140625" style="83" customWidth="1"/>
    <col min="9" max="16384" width="12.33203125" style="83"/>
  </cols>
  <sheetData>
    <row r="1" spans="2:8" ht="64.5" customHeight="1" x14ac:dyDescent="0.55000000000000004">
      <c r="B1" s="85" t="s">
        <v>133</v>
      </c>
      <c r="H1" s="84"/>
    </row>
    <row r="2" spans="2:8" ht="13.95" customHeight="1" x14ac:dyDescent="0.25"/>
  </sheetData>
  <pageMargins left="0.78740157499999996" right="0.78740157499999996" top="0.984251969" bottom="0.984251969" header="0.4921259845" footer="0.4921259845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6"/>
  </sheetPr>
  <dimension ref="B1:G21"/>
  <sheetViews>
    <sheetView workbookViewId="0">
      <selection activeCell="B18" sqref="B18"/>
    </sheetView>
  </sheetViews>
  <sheetFormatPr baseColWidth="10" defaultColWidth="11" defaultRowHeight="13.8" x14ac:dyDescent="0.3"/>
  <cols>
    <col min="1" max="1" width="3.44140625" style="19" customWidth="1"/>
    <col min="2" max="2" width="16.44140625" style="19" customWidth="1"/>
    <col min="3" max="3" width="14.6640625" style="19" customWidth="1"/>
    <col min="4" max="4" width="13" style="19" customWidth="1"/>
    <col min="5" max="5" width="14.33203125" style="19" customWidth="1"/>
    <col min="6" max="6" width="18.44140625" style="19" customWidth="1"/>
    <col min="7" max="7" width="5.33203125" style="19" customWidth="1"/>
    <col min="8" max="16384" width="11" style="19"/>
  </cols>
  <sheetData>
    <row r="1" spans="2:6" ht="21.75" customHeight="1" x14ac:dyDescent="0.3">
      <c r="B1" s="104" t="s">
        <v>38</v>
      </c>
      <c r="C1" s="104"/>
      <c r="D1" s="104"/>
      <c r="E1" s="104"/>
      <c r="F1" s="34" t="s">
        <v>61</v>
      </c>
    </row>
    <row r="3" spans="2:6" ht="25.2" customHeight="1" x14ac:dyDescent="0.3">
      <c r="B3" s="86" t="s">
        <v>6</v>
      </c>
      <c r="C3" s="86" t="s">
        <v>26</v>
      </c>
      <c r="D3" s="86" t="s">
        <v>35</v>
      </c>
      <c r="E3" s="87" t="s">
        <v>117</v>
      </c>
    </row>
    <row r="4" spans="2:6" ht="14.4" x14ac:dyDescent="0.3">
      <c r="B4" s="60" t="s">
        <v>7</v>
      </c>
      <c r="C4" s="35" t="s">
        <v>27</v>
      </c>
      <c r="D4" s="62">
        <v>276419</v>
      </c>
      <c r="E4" s="62">
        <v>3965</v>
      </c>
    </row>
    <row r="5" spans="2:6" ht="14.4" x14ac:dyDescent="0.3">
      <c r="B5" s="60" t="s">
        <v>8</v>
      </c>
      <c r="C5" s="35" t="s">
        <v>28</v>
      </c>
      <c r="D5" s="62">
        <v>559440</v>
      </c>
      <c r="E5" s="62">
        <v>9536</v>
      </c>
    </row>
    <row r="6" spans="2:6" ht="14.4" x14ac:dyDescent="0.3">
      <c r="B6" s="60" t="s">
        <v>10</v>
      </c>
      <c r="C6" s="35" t="s">
        <v>29</v>
      </c>
      <c r="D6" s="62">
        <v>1552848</v>
      </c>
      <c r="E6" s="62">
        <v>19178</v>
      </c>
    </row>
    <row r="7" spans="2:6" ht="14.4" x14ac:dyDescent="0.3">
      <c r="B7" s="60" t="s">
        <v>11</v>
      </c>
      <c r="C7" s="35" t="s">
        <v>30</v>
      </c>
      <c r="D7" s="62">
        <v>1387086</v>
      </c>
      <c r="E7" s="62">
        <v>11982</v>
      </c>
    </row>
    <row r="8" spans="2:6" ht="14.4" x14ac:dyDescent="0.3">
      <c r="B8" s="60" t="s">
        <v>4</v>
      </c>
      <c r="C8" s="35" t="s">
        <v>4</v>
      </c>
      <c r="D8" s="62">
        <v>521238</v>
      </c>
      <c r="E8" s="62">
        <v>7154</v>
      </c>
    </row>
    <row r="9" spans="2:6" ht="14.4" x14ac:dyDescent="0.3">
      <c r="B9" s="60" t="s">
        <v>14</v>
      </c>
      <c r="C9" s="35" t="s">
        <v>31</v>
      </c>
      <c r="D9" s="62">
        <v>1190574</v>
      </c>
      <c r="E9" s="62">
        <v>16392</v>
      </c>
    </row>
    <row r="10" spans="2:6" ht="14.4" x14ac:dyDescent="0.3">
      <c r="B10" s="60" t="s">
        <v>15</v>
      </c>
      <c r="C10" s="35" t="s">
        <v>32</v>
      </c>
      <c r="D10" s="62">
        <v>683317</v>
      </c>
      <c r="E10" s="62">
        <v>12648</v>
      </c>
    </row>
    <row r="11" spans="2:6" ht="14.4" x14ac:dyDescent="0.3">
      <c r="B11" s="60" t="s">
        <v>16</v>
      </c>
      <c r="C11" s="35" t="s">
        <v>33</v>
      </c>
      <c r="D11" s="62">
        <v>356590</v>
      </c>
      <c r="E11" s="62">
        <v>2601</v>
      </c>
    </row>
    <row r="12" spans="2:6" ht="15" thickBot="1" x14ac:dyDescent="0.35">
      <c r="B12" s="61" t="s">
        <v>17</v>
      </c>
      <c r="C12" s="36" t="s">
        <v>34</v>
      </c>
      <c r="D12" s="63">
        <v>1590242</v>
      </c>
      <c r="E12" s="63">
        <v>415</v>
      </c>
    </row>
    <row r="13" spans="2:6" ht="14.4" x14ac:dyDescent="0.3">
      <c r="B13" s="33"/>
      <c r="C13" s="33"/>
      <c r="D13" s="33"/>
      <c r="E13" s="33"/>
    </row>
    <row r="14" spans="2:6" ht="14.4" x14ac:dyDescent="0.3">
      <c r="C14" s="37" t="s">
        <v>37</v>
      </c>
      <c r="D14" s="64"/>
      <c r="E14" s="64"/>
    </row>
    <row r="17" spans="2:7" x14ac:dyDescent="0.3">
      <c r="B17" s="38"/>
      <c r="C17" s="39"/>
      <c r="D17" s="39"/>
      <c r="E17" s="39"/>
      <c r="F17" s="39"/>
      <c r="G17" s="40"/>
    </row>
    <row r="18" spans="2:7" ht="15.6" x14ac:dyDescent="0.3">
      <c r="B18" s="57" t="s">
        <v>138</v>
      </c>
      <c r="C18" s="55"/>
      <c r="D18" s="55"/>
      <c r="E18" s="55"/>
      <c r="F18" s="55"/>
      <c r="G18" s="56"/>
    </row>
    <row r="19" spans="2:7" ht="15.6" x14ac:dyDescent="0.3">
      <c r="B19" s="57" t="s">
        <v>139</v>
      </c>
      <c r="C19" s="55"/>
      <c r="D19" s="55"/>
      <c r="E19" s="55"/>
      <c r="F19" s="55"/>
      <c r="G19" s="56"/>
    </row>
    <row r="20" spans="2:7" ht="15.6" x14ac:dyDescent="0.3">
      <c r="B20" s="57" t="s">
        <v>140</v>
      </c>
      <c r="C20" s="54"/>
      <c r="D20" s="54"/>
      <c r="E20" s="54"/>
      <c r="F20" s="54"/>
      <c r="G20" s="41"/>
    </row>
    <row r="21" spans="2:7" x14ac:dyDescent="0.3">
      <c r="B21" s="42"/>
      <c r="C21" s="43"/>
      <c r="D21" s="43"/>
      <c r="E21" s="43"/>
      <c r="F21" s="43"/>
      <c r="G21" s="44"/>
    </row>
  </sheetData>
  <mergeCells count="1">
    <mergeCell ref="B1:E1"/>
  </mergeCells>
  <phoneticPr fontId="0" type="noConversion"/>
  <conditionalFormatting sqref="D14:E14">
    <cfRule type="cellIs" dxfId="1" priority="1" operator="equal">
      <formula>SUM(D4:D12)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B1:E14"/>
  <sheetViews>
    <sheetView workbookViewId="0">
      <selection activeCell="O33" sqref="O33"/>
    </sheetView>
  </sheetViews>
  <sheetFormatPr baseColWidth="10" defaultRowHeight="13.2" x14ac:dyDescent="0.25"/>
  <cols>
    <col min="1" max="1" width="3.44140625" customWidth="1"/>
    <col min="2" max="2" width="16.44140625" customWidth="1"/>
    <col min="3" max="3" width="14.6640625" customWidth="1"/>
    <col min="4" max="4" width="13" customWidth="1"/>
    <col min="5" max="5" width="13.109375" customWidth="1"/>
    <col min="6" max="6" width="18.44140625" customWidth="1"/>
  </cols>
  <sheetData>
    <row r="1" spans="2:5" ht="23.25" customHeight="1" x14ac:dyDescent="0.25">
      <c r="B1" s="104" t="s">
        <v>38</v>
      </c>
      <c r="C1" s="104"/>
      <c r="D1" s="104"/>
      <c r="E1" s="104"/>
    </row>
    <row r="2" spans="2:5" ht="13.8" x14ac:dyDescent="0.3">
      <c r="B2" s="19"/>
      <c r="C2" s="19"/>
      <c r="D2" s="19"/>
      <c r="E2" s="19"/>
    </row>
    <row r="3" spans="2:5" ht="14.4" x14ac:dyDescent="0.3">
      <c r="B3" s="58" t="s">
        <v>6</v>
      </c>
      <c r="C3" s="58" t="s">
        <v>26</v>
      </c>
      <c r="D3" s="58" t="s">
        <v>35</v>
      </c>
      <c r="E3" s="59" t="s">
        <v>36</v>
      </c>
    </row>
    <row r="4" spans="2:5" ht="14.4" x14ac:dyDescent="0.3">
      <c r="B4" s="60" t="s">
        <v>7</v>
      </c>
      <c r="C4" s="35" t="s">
        <v>27</v>
      </c>
      <c r="D4" s="62">
        <v>276419</v>
      </c>
      <c r="E4" s="62">
        <v>3965</v>
      </c>
    </row>
    <row r="5" spans="2:5" ht="14.4" x14ac:dyDescent="0.3">
      <c r="B5" s="60" t="s">
        <v>8</v>
      </c>
      <c r="C5" s="35" t="s">
        <v>28</v>
      </c>
      <c r="D5" s="62">
        <v>559440</v>
      </c>
      <c r="E5" s="62">
        <v>9536</v>
      </c>
    </row>
    <row r="6" spans="2:5" ht="14.4" x14ac:dyDescent="0.3">
      <c r="B6" s="60" t="s">
        <v>10</v>
      </c>
      <c r="C6" s="35" t="s">
        <v>29</v>
      </c>
      <c r="D6" s="62">
        <v>1552848</v>
      </c>
      <c r="E6" s="62">
        <v>19178</v>
      </c>
    </row>
    <row r="7" spans="2:5" ht="14.4" x14ac:dyDescent="0.3">
      <c r="B7" s="60" t="s">
        <v>11</v>
      </c>
      <c r="C7" s="35" t="s">
        <v>30</v>
      </c>
      <c r="D7" s="62">
        <v>1387086</v>
      </c>
      <c r="E7" s="62">
        <v>11982</v>
      </c>
    </row>
    <row r="8" spans="2:5" ht="14.4" x14ac:dyDescent="0.3">
      <c r="B8" s="60" t="s">
        <v>4</v>
      </c>
      <c r="C8" s="35" t="s">
        <v>4</v>
      </c>
      <c r="D8" s="62">
        <v>521238</v>
      </c>
      <c r="E8" s="62">
        <v>7154</v>
      </c>
    </row>
    <row r="9" spans="2:5" ht="14.4" x14ac:dyDescent="0.3">
      <c r="B9" s="60" t="s">
        <v>14</v>
      </c>
      <c r="C9" s="35" t="s">
        <v>31</v>
      </c>
      <c r="D9" s="62">
        <v>1190574</v>
      </c>
      <c r="E9" s="62">
        <v>16392</v>
      </c>
    </row>
    <row r="10" spans="2:5" ht="14.4" x14ac:dyDescent="0.3">
      <c r="B10" s="60" t="s">
        <v>15</v>
      </c>
      <c r="C10" s="35" t="s">
        <v>32</v>
      </c>
      <c r="D10" s="62">
        <v>683317</v>
      </c>
      <c r="E10" s="62">
        <v>12648</v>
      </c>
    </row>
    <row r="11" spans="2:5" ht="14.4" x14ac:dyDescent="0.3">
      <c r="B11" s="60" t="s">
        <v>16</v>
      </c>
      <c r="C11" s="35" t="s">
        <v>33</v>
      </c>
      <c r="D11" s="62">
        <v>356590</v>
      </c>
      <c r="E11" s="62">
        <v>2601</v>
      </c>
    </row>
    <row r="12" spans="2:5" ht="15" thickBot="1" x14ac:dyDescent="0.35">
      <c r="B12" s="61" t="s">
        <v>17</v>
      </c>
      <c r="C12" s="36" t="s">
        <v>34</v>
      </c>
      <c r="D12" s="63">
        <v>1590242</v>
      </c>
      <c r="E12" s="63">
        <v>415</v>
      </c>
    </row>
    <row r="13" spans="2:5" ht="14.4" x14ac:dyDescent="0.3">
      <c r="B13" s="33"/>
      <c r="C13" s="33"/>
      <c r="D13" s="33"/>
      <c r="E13" s="33"/>
    </row>
    <row r="14" spans="2:5" ht="14.4" x14ac:dyDescent="0.3">
      <c r="B14" s="19"/>
      <c r="C14" s="37" t="s">
        <v>37</v>
      </c>
      <c r="D14" s="64">
        <f>SUM(D4:D13)</f>
        <v>8117754</v>
      </c>
      <c r="E14" s="64">
        <f>SUM(E4:E13)</f>
        <v>83871</v>
      </c>
    </row>
  </sheetData>
  <sheetProtection sheet="1" objects="1" scenarios="1"/>
  <mergeCells count="1">
    <mergeCell ref="B1:E1"/>
  </mergeCells>
  <phoneticPr fontId="0" type="noConversion"/>
  <conditionalFormatting sqref="D14:E14">
    <cfRule type="cellIs" dxfId="0" priority="2" operator="equal">
      <formula>SUM(D4:D12)</formula>
    </cfRule>
  </conditionalFormatting>
  <pageMargins left="0.78740157499999996" right="0.78740157499999996" top="0.62" bottom="0.984251969" header="0.4921259845" footer="0.4921259845"/>
  <pageSetup paperSize="9" scale="89" orientation="landscape" verticalDpi="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1:E22"/>
  <sheetViews>
    <sheetView workbookViewId="0">
      <selection activeCell="A3" sqref="A3"/>
    </sheetView>
  </sheetViews>
  <sheetFormatPr baseColWidth="10" defaultColWidth="14.88671875" defaultRowHeight="13.2" x14ac:dyDescent="0.25"/>
  <cols>
    <col min="1" max="1" width="21.44140625" bestFit="1" customWidth="1"/>
    <col min="2" max="2" width="16.33203125" style="11" customWidth="1"/>
    <col min="4" max="4" width="19" customWidth="1"/>
    <col min="5" max="5" width="4.109375" customWidth="1"/>
  </cols>
  <sheetData>
    <row r="1" spans="1:2" ht="53.25" customHeight="1" x14ac:dyDescent="0.6">
      <c r="A1" s="18" t="s">
        <v>94</v>
      </c>
      <c r="B1" s="17"/>
    </row>
    <row r="2" spans="1:2" ht="38.25" customHeight="1" x14ac:dyDescent="0.25">
      <c r="A2" s="105" t="s">
        <v>143</v>
      </c>
      <c r="B2" s="105"/>
    </row>
    <row r="3" spans="1:2" ht="16.5" customHeight="1" x14ac:dyDescent="0.25"/>
    <row r="4" spans="1:2" ht="15.6" x14ac:dyDescent="0.3">
      <c r="A4" s="16" t="s">
        <v>93</v>
      </c>
      <c r="B4" s="15" t="s">
        <v>92</v>
      </c>
    </row>
    <row r="5" spans="1:2" ht="15.6" x14ac:dyDescent="0.3">
      <c r="A5" s="14" t="s">
        <v>37</v>
      </c>
      <c r="B5" s="13">
        <v>0.224</v>
      </c>
    </row>
    <row r="6" spans="1:2" ht="15.6" x14ac:dyDescent="0.3">
      <c r="A6" s="14" t="s">
        <v>91</v>
      </c>
      <c r="B6" s="13">
        <v>0.22700000000000001</v>
      </c>
    </row>
    <row r="7" spans="1:2" ht="15.6" x14ac:dyDescent="0.3">
      <c r="A7" s="14" t="s">
        <v>90</v>
      </c>
      <c r="B7" s="13">
        <v>0.25800000000000001</v>
      </c>
    </row>
    <row r="8" spans="1:2" ht="15.6" x14ac:dyDescent="0.3">
      <c r="A8" s="14" t="s">
        <v>89</v>
      </c>
      <c r="B8" s="13">
        <v>0.222</v>
      </c>
    </row>
    <row r="9" spans="1:2" ht="15.6" x14ac:dyDescent="0.3">
      <c r="A9" s="14" t="s">
        <v>88</v>
      </c>
      <c r="B9" s="13">
        <v>0.23100000000000001</v>
      </c>
    </row>
    <row r="10" spans="1:2" ht="15.6" x14ac:dyDescent="0.3">
      <c r="A10" s="14" t="s">
        <v>87</v>
      </c>
      <c r="B10" s="13">
        <v>0.14099999999999999</v>
      </c>
    </row>
    <row r="11" spans="1:2" ht="15.6" x14ac:dyDescent="0.3">
      <c r="A11" s="14" t="s">
        <v>86</v>
      </c>
      <c r="B11" s="13">
        <v>0.16800000000000001</v>
      </c>
    </row>
    <row r="12" spans="1:2" ht="15.6" x14ac:dyDescent="0.3">
      <c r="A12" s="14" t="s">
        <v>85</v>
      </c>
      <c r="B12" s="13">
        <v>0.17</v>
      </c>
    </row>
    <row r="13" spans="1:2" ht="15.6" x14ac:dyDescent="0.3">
      <c r="A13" s="14" t="s">
        <v>84</v>
      </c>
      <c r="B13" s="13">
        <v>0.129</v>
      </c>
    </row>
    <row r="14" spans="1:2" ht="15.6" x14ac:dyDescent="0.3">
      <c r="A14" s="14" t="s">
        <v>83</v>
      </c>
      <c r="B14" s="13">
        <v>0.125</v>
      </c>
    </row>
    <row r="15" spans="1:2" ht="15.6" x14ac:dyDescent="0.3">
      <c r="A15" s="14" t="s">
        <v>82</v>
      </c>
      <c r="B15" s="13">
        <v>9.2999999999999999E-2</v>
      </c>
    </row>
    <row r="16" spans="1:2" x14ac:dyDescent="0.25">
      <c r="A16" s="88" t="s">
        <v>142</v>
      </c>
    </row>
    <row r="17" spans="1:5" ht="17.399999999999999" x14ac:dyDescent="0.35">
      <c r="A17" s="79" t="s">
        <v>123</v>
      </c>
      <c r="B17" s="78"/>
      <c r="C17" s="75"/>
      <c r="D17" s="75"/>
    </row>
    <row r="18" spans="1:5" ht="21.45" customHeight="1" x14ac:dyDescent="0.3">
      <c r="A18" s="80" t="s">
        <v>137</v>
      </c>
      <c r="B18" s="73"/>
      <c r="C18" s="73"/>
      <c r="D18" s="73"/>
      <c r="E18" s="12"/>
    </row>
    <row r="19" spans="1:5" ht="18" x14ac:dyDescent="0.3">
      <c r="A19" s="80" t="s">
        <v>124</v>
      </c>
      <c r="B19" s="74"/>
      <c r="C19" s="73"/>
      <c r="D19" s="73"/>
      <c r="E19" s="12"/>
    </row>
    <row r="20" spans="1:5" ht="18" x14ac:dyDescent="0.3">
      <c r="A20" s="80" t="s">
        <v>125</v>
      </c>
      <c r="B20" s="74"/>
      <c r="C20" s="73"/>
      <c r="D20" s="73"/>
      <c r="E20" s="12"/>
    </row>
    <row r="21" spans="1:5" ht="18" x14ac:dyDescent="0.3">
      <c r="A21" s="80" t="s">
        <v>126</v>
      </c>
      <c r="B21" s="74"/>
      <c r="C21" s="73"/>
      <c r="D21" s="73"/>
      <c r="E21" s="12"/>
    </row>
    <row r="22" spans="1:5" ht="15.6" x14ac:dyDescent="0.3">
      <c r="A22" s="80" t="s">
        <v>127</v>
      </c>
      <c r="B22" s="76"/>
      <c r="C22" s="77"/>
      <c r="D22" s="77"/>
      <c r="E22" s="12"/>
    </row>
  </sheetData>
  <mergeCells count="1">
    <mergeCell ref="A2:B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0D263-801F-4499-88A7-2C6E6DE6F66F}">
  <sheetPr>
    <tabColor rgb="FF92D050"/>
  </sheetPr>
  <dimension ref="A1:E22"/>
  <sheetViews>
    <sheetView workbookViewId="0">
      <selection activeCell="H24" sqref="H24"/>
    </sheetView>
  </sheetViews>
  <sheetFormatPr baseColWidth="10" defaultColWidth="14.88671875" defaultRowHeight="13.2" x14ac:dyDescent="0.25"/>
  <cols>
    <col min="1" max="1" width="21.44140625" bestFit="1" customWidth="1"/>
    <col min="2" max="2" width="16.33203125" style="11" customWidth="1"/>
    <col min="4" max="4" width="19" customWidth="1"/>
    <col min="5" max="5" width="4.109375" customWidth="1"/>
  </cols>
  <sheetData>
    <row r="1" spans="1:2" ht="53.25" customHeight="1" x14ac:dyDescent="0.6">
      <c r="A1" s="18" t="s">
        <v>94</v>
      </c>
      <c r="B1" s="17"/>
    </row>
    <row r="2" spans="1:2" ht="38.25" customHeight="1" x14ac:dyDescent="0.25">
      <c r="A2" s="105" t="s">
        <v>143</v>
      </c>
      <c r="B2" s="105"/>
    </row>
    <row r="3" spans="1:2" ht="16.5" customHeight="1" x14ac:dyDescent="0.25"/>
    <row r="4" spans="1:2" ht="15.6" x14ac:dyDescent="0.3">
      <c r="A4" s="16" t="s">
        <v>93</v>
      </c>
      <c r="B4" s="15" t="s">
        <v>92</v>
      </c>
    </row>
    <row r="5" spans="1:2" ht="15.6" x14ac:dyDescent="0.3">
      <c r="A5" s="14" t="s">
        <v>37</v>
      </c>
      <c r="B5" s="13">
        <v>0.224</v>
      </c>
    </row>
    <row r="6" spans="1:2" ht="15.6" x14ac:dyDescent="0.3">
      <c r="A6" s="14" t="s">
        <v>91</v>
      </c>
      <c r="B6" s="13">
        <v>0.22700000000000001</v>
      </c>
    </row>
    <row r="7" spans="1:2" ht="15.6" x14ac:dyDescent="0.3">
      <c r="A7" s="14" t="s">
        <v>90</v>
      </c>
      <c r="B7" s="13">
        <v>0.25800000000000001</v>
      </c>
    </row>
    <row r="8" spans="1:2" ht="15.6" x14ac:dyDescent="0.3">
      <c r="A8" s="14" t="s">
        <v>89</v>
      </c>
      <c r="B8" s="13">
        <v>0.222</v>
      </c>
    </row>
    <row r="9" spans="1:2" ht="15.6" x14ac:dyDescent="0.3">
      <c r="A9" s="14" t="s">
        <v>88</v>
      </c>
      <c r="B9" s="13">
        <v>0.23100000000000001</v>
      </c>
    </row>
    <row r="10" spans="1:2" ht="15.6" x14ac:dyDescent="0.3">
      <c r="A10" s="14" t="s">
        <v>87</v>
      </c>
      <c r="B10" s="13">
        <v>0.14099999999999999</v>
      </c>
    </row>
    <row r="11" spans="1:2" ht="15.6" x14ac:dyDescent="0.3">
      <c r="A11" s="14" t="s">
        <v>86</v>
      </c>
      <c r="B11" s="13">
        <v>0.16800000000000001</v>
      </c>
    </row>
    <row r="12" spans="1:2" ht="15.6" x14ac:dyDescent="0.3">
      <c r="A12" s="14" t="s">
        <v>85</v>
      </c>
      <c r="B12" s="13">
        <v>0.17</v>
      </c>
    </row>
    <row r="13" spans="1:2" ht="15.6" x14ac:dyDescent="0.3">
      <c r="A13" s="14" t="s">
        <v>84</v>
      </c>
      <c r="B13" s="13">
        <v>0.129</v>
      </c>
    </row>
    <row r="14" spans="1:2" ht="15.6" x14ac:dyDescent="0.3">
      <c r="A14" s="14" t="s">
        <v>83</v>
      </c>
      <c r="B14" s="13">
        <v>0.125</v>
      </c>
    </row>
    <row r="15" spans="1:2" ht="15.6" x14ac:dyDescent="0.3">
      <c r="A15" s="14" t="s">
        <v>82</v>
      </c>
      <c r="B15" s="13">
        <v>9.2999999999999999E-2</v>
      </c>
    </row>
    <row r="16" spans="1:2" x14ac:dyDescent="0.25">
      <c r="A16" s="88" t="s">
        <v>142</v>
      </c>
    </row>
    <row r="17" spans="1:5" ht="17.399999999999999" x14ac:dyDescent="0.35">
      <c r="A17" s="79" t="s">
        <v>123</v>
      </c>
      <c r="B17" s="78"/>
      <c r="C17" s="75"/>
      <c r="D17" s="75"/>
    </row>
    <row r="18" spans="1:5" ht="21.45" customHeight="1" x14ac:dyDescent="0.3">
      <c r="A18" s="80" t="s">
        <v>137</v>
      </c>
      <c r="B18" s="73"/>
      <c r="C18" s="73"/>
      <c r="D18" s="73"/>
      <c r="E18" s="12"/>
    </row>
    <row r="19" spans="1:5" ht="18" x14ac:dyDescent="0.3">
      <c r="A19" s="80" t="s">
        <v>124</v>
      </c>
      <c r="B19" s="74"/>
      <c r="C19" s="73"/>
      <c r="D19" s="73"/>
      <c r="E19" s="12"/>
    </row>
    <row r="20" spans="1:5" ht="18" x14ac:dyDescent="0.3">
      <c r="A20" s="80" t="s">
        <v>125</v>
      </c>
      <c r="B20" s="74"/>
      <c r="C20" s="73"/>
      <c r="D20" s="73"/>
      <c r="E20" s="12"/>
    </row>
    <row r="21" spans="1:5" ht="18" x14ac:dyDescent="0.3">
      <c r="A21" s="80" t="s">
        <v>126</v>
      </c>
      <c r="B21" s="74"/>
      <c r="C21" s="73"/>
      <c r="D21" s="73"/>
      <c r="E21" s="12"/>
    </row>
    <row r="22" spans="1:5" ht="15.6" x14ac:dyDescent="0.3">
      <c r="A22" s="80" t="s">
        <v>127</v>
      </c>
      <c r="B22" s="76"/>
      <c r="C22" s="77"/>
      <c r="D22" s="77"/>
      <c r="E22" s="12"/>
    </row>
  </sheetData>
  <mergeCells count="1">
    <mergeCell ref="A2:B2"/>
  </mergeCells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92D050"/>
  </sheetPr>
  <dimension ref="A1:F22"/>
  <sheetViews>
    <sheetView zoomScaleNormal="100" workbookViewId="0">
      <selection activeCell="C16" sqref="C16"/>
    </sheetView>
  </sheetViews>
  <sheetFormatPr baseColWidth="10" defaultColWidth="11" defaultRowHeight="13.8" x14ac:dyDescent="0.3"/>
  <cols>
    <col min="1" max="1" width="14.44140625" style="19" customWidth="1"/>
    <col min="2" max="2" width="7.6640625" style="19" customWidth="1"/>
    <col min="3" max="3" width="13" style="19" customWidth="1"/>
    <col min="4" max="4" width="10.33203125" style="20" bestFit="1" customWidth="1"/>
    <col min="5" max="5" width="4.109375" style="19" customWidth="1"/>
    <col min="6" max="6" width="4.6640625" style="19" customWidth="1"/>
    <col min="7" max="16384" width="11" style="19"/>
  </cols>
  <sheetData>
    <row r="1" spans="1:5" ht="46.2" x14ac:dyDescent="0.85">
      <c r="A1" s="108" t="s">
        <v>116</v>
      </c>
      <c r="B1" s="109"/>
      <c r="C1" s="109"/>
      <c r="D1" s="109"/>
      <c r="E1" s="109"/>
    </row>
    <row r="2" spans="1:5" ht="18" x14ac:dyDescent="0.35">
      <c r="A2" s="106" t="s">
        <v>115</v>
      </c>
      <c r="B2" s="107"/>
      <c r="C2" s="107"/>
      <c r="D2" s="107"/>
      <c r="E2" s="107"/>
    </row>
    <row r="3" spans="1:5" ht="14.4" x14ac:dyDescent="0.3">
      <c r="A3" s="33"/>
      <c r="B3" s="33"/>
      <c r="C3" s="33"/>
      <c r="D3" s="32"/>
    </row>
    <row r="4" spans="1:5" ht="14.4" x14ac:dyDescent="0.3">
      <c r="A4" s="31" t="s">
        <v>114</v>
      </c>
      <c r="B4" s="31"/>
      <c r="C4" s="30" t="s">
        <v>113</v>
      </c>
      <c r="D4" s="29" t="s">
        <v>112</v>
      </c>
      <c r="E4" s="28"/>
    </row>
    <row r="5" spans="1:5" ht="14.4" x14ac:dyDescent="0.3">
      <c r="A5" s="24" t="s">
        <v>111</v>
      </c>
      <c r="B5" s="24" t="s">
        <v>12</v>
      </c>
      <c r="C5" s="27">
        <f t="shared" ref="C5:C13" si="0">$C$16*D5</f>
        <v>42.075000000000003</v>
      </c>
      <c r="D5" s="26">
        <v>0.56100000000000005</v>
      </c>
      <c r="E5" s="25"/>
    </row>
    <row r="6" spans="1:5" ht="14.4" x14ac:dyDescent="0.3">
      <c r="A6" s="24" t="s">
        <v>110</v>
      </c>
      <c r="B6" s="24" t="s">
        <v>109</v>
      </c>
      <c r="C6" s="27">
        <f t="shared" si="0"/>
        <v>21.000000000000004</v>
      </c>
      <c r="D6" s="26">
        <v>0.28000000000000003</v>
      </c>
      <c r="E6" s="25"/>
    </row>
    <row r="7" spans="1:5" ht="14.4" x14ac:dyDescent="0.3">
      <c r="A7" s="24" t="s">
        <v>108</v>
      </c>
      <c r="B7" s="24" t="s">
        <v>107</v>
      </c>
      <c r="C7" s="27">
        <f t="shared" si="0"/>
        <v>6.9750000000000014</v>
      </c>
      <c r="D7" s="26">
        <v>9.3000000000000013E-2</v>
      </c>
      <c r="E7" s="25"/>
    </row>
    <row r="8" spans="1:5" ht="14.4" x14ac:dyDescent="0.3">
      <c r="A8" s="24" t="s">
        <v>106</v>
      </c>
      <c r="B8" s="24" t="s">
        <v>105</v>
      </c>
      <c r="C8" s="27">
        <f t="shared" si="0"/>
        <v>1.5</v>
      </c>
      <c r="D8" s="26">
        <v>0.02</v>
      </c>
      <c r="E8" s="25"/>
    </row>
    <row r="9" spans="1:5" ht="14.4" x14ac:dyDescent="0.3">
      <c r="A9" s="24" t="s">
        <v>104</v>
      </c>
      <c r="B9" s="24" t="s">
        <v>103</v>
      </c>
      <c r="C9" s="27">
        <f t="shared" si="0"/>
        <v>1.125</v>
      </c>
      <c r="D9" s="26">
        <v>1.4999999999999999E-2</v>
      </c>
      <c r="E9" s="25"/>
    </row>
    <row r="10" spans="1:5" ht="14.4" x14ac:dyDescent="0.3">
      <c r="A10" s="24" t="s">
        <v>102</v>
      </c>
      <c r="B10" s="24" t="s">
        <v>101</v>
      </c>
      <c r="C10" s="27">
        <f t="shared" si="0"/>
        <v>0.75</v>
      </c>
      <c r="D10" s="26">
        <v>0.01</v>
      </c>
      <c r="E10" s="25"/>
    </row>
    <row r="11" spans="1:5" ht="14.4" x14ac:dyDescent="0.3">
      <c r="A11" s="24" t="s">
        <v>100</v>
      </c>
      <c r="B11" s="24" t="s">
        <v>99</v>
      </c>
      <c r="C11" s="27">
        <f t="shared" si="0"/>
        <v>0.75</v>
      </c>
      <c r="D11" s="26">
        <v>0.01</v>
      </c>
      <c r="E11" s="25"/>
    </row>
    <row r="12" spans="1:5" ht="14.4" x14ac:dyDescent="0.3">
      <c r="A12" s="24" t="s">
        <v>98</v>
      </c>
      <c r="B12" s="24" t="s">
        <v>9</v>
      </c>
      <c r="C12" s="27">
        <f t="shared" si="0"/>
        <v>0.1875</v>
      </c>
      <c r="D12" s="26">
        <v>2.5000000000000001E-3</v>
      </c>
      <c r="E12" s="25"/>
    </row>
    <row r="13" spans="1:5" ht="14.4" x14ac:dyDescent="0.3">
      <c r="A13" s="24" t="s">
        <v>97</v>
      </c>
      <c r="B13" s="24" t="s">
        <v>13</v>
      </c>
      <c r="C13" s="27">
        <f t="shared" si="0"/>
        <v>0.15</v>
      </c>
      <c r="D13" s="26">
        <v>2E-3</v>
      </c>
      <c r="E13" s="25"/>
    </row>
    <row r="14" spans="1:5" ht="14.4" x14ac:dyDescent="0.3">
      <c r="A14" s="24" t="s">
        <v>5</v>
      </c>
      <c r="B14" s="24" t="s">
        <v>96</v>
      </c>
      <c r="C14" s="27">
        <f>C16-SUM(C5:C13)</f>
        <v>0.48749999999998295</v>
      </c>
      <c r="D14" s="26">
        <f>1-SUM(D5:D12)</f>
        <v>8.499999999999952E-3</v>
      </c>
    </row>
    <row r="15" spans="1:5" ht="14.4" x14ac:dyDescent="0.3">
      <c r="D15" s="23"/>
    </row>
    <row r="16" spans="1:5" ht="18" x14ac:dyDescent="0.35">
      <c r="A16" s="22" t="s">
        <v>95</v>
      </c>
      <c r="B16" s="22"/>
      <c r="C16" s="21">
        <v>75</v>
      </c>
    </row>
    <row r="19" spans="1:6" ht="22.65" customHeight="1" x14ac:dyDescent="0.35">
      <c r="A19" s="79" t="s">
        <v>123</v>
      </c>
      <c r="B19" s="81"/>
      <c r="C19" s="81"/>
      <c r="D19" s="82"/>
      <c r="E19" s="81"/>
      <c r="F19" s="81"/>
    </row>
    <row r="20" spans="1:6" ht="15.6" x14ac:dyDescent="0.3">
      <c r="A20" s="80" t="s">
        <v>128</v>
      </c>
      <c r="B20" s="81"/>
      <c r="C20" s="81"/>
      <c r="D20" s="82"/>
      <c r="E20" s="81"/>
      <c r="F20" s="81"/>
    </row>
    <row r="21" spans="1:6" ht="15.6" x14ac:dyDescent="0.3">
      <c r="A21" s="80" t="s">
        <v>129</v>
      </c>
      <c r="B21" s="81"/>
      <c r="C21" s="81"/>
      <c r="D21" s="82"/>
      <c r="E21" s="81"/>
      <c r="F21" s="81"/>
    </row>
    <row r="22" spans="1:6" ht="15.6" x14ac:dyDescent="0.3">
      <c r="A22" s="80" t="s">
        <v>130</v>
      </c>
      <c r="B22" s="81"/>
      <c r="C22" s="81"/>
      <c r="D22" s="82"/>
      <c r="E22" s="81"/>
      <c r="F22" s="81"/>
    </row>
  </sheetData>
  <mergeCells count="2">
    <mergeCell ref="A2:E2"/>
    <mergeCell ref="A1:E1"/>
  </mergeCells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0" tint="-0.249977111117893"/>
  </sheetPr>
  <dimension ref="A1:F22"/>
  <sheetViews>
    <sheetView zoomScaleNormal="100" workbookViewId="0">
      <selection activeCell="Q11" sqref="Q11"/>
    </sheetView>
  </sheetViews>
  <sheetFormatPr baseColWidth="10" defaultColWidth="11" defaultRowHeight="13.8" x14ac:dyDescent="0.3"/>
  <cols>
    <col min="1" max="1" width="14.44140625" style="19" customWidth="1"/>
    <col min="2" max="2" width="7.6640625" style="19" customWidth="1"/>
    <col min="3" max="3" width="13" style="19" customWidth="1"/>
    <col min="4" max="4" width="10.33203125" style="20" bestFit="1" customWidth="1"/>
    <col min="5" max="5" width="4.109375" style="19" customWidth="1"/>
    <col min="6" max="6" width="4.6640625" style="19" customWidth="1"/>
    <col min="7" max="16384" width="11" style="19"/>
  </cols>
  <sheetData>
    <row r="1" spans="1:5" ht="46.2" x14ac:dyDescent="0.85">
      <c r="A1" s="108" t="s">
        <v>116</v>
      </c>
      <c r="B1" s="109"/>
      <c r="C1" s="109"/>
      <c r="D1" s="109"/>
      <c r="E1" s="109"/>
    </row>
    <row r="2" spans="1:5" ht="18" x14ac:dyDescent="0.35">
      <c r="A2" s="106" t="s">
        <v>115</v>
      </c>
      <c r="B2" s="107"/>
      <c r="C2" s="107"/>
      <c r="D2" s="107"/>
      <c r="E2" s="107"/>
    </row>
    <row r="3" spans="1:5" ht="14.4" x14ac:dyDescent="0.3">
      <c r="A3" s="33"/>
      <c r="B3" s="33"/>
      <c r="C3" s="33"/>
      <c r="D3" s="32"/>
    </row>
    <row r="4" spans="1:5" ht="14.4" x14ac:dyDescent="0.3">
      <c r="A4" s="31" t="s">
        <v>114</v>
      </c>
      <c r="B4" s="31"/>
      <c r="C4" s="30" t="s">
        <v>113</v>
      </c>
      <c r="D4" s="29" t="s">
        <v>112</v>
      </c>
      <c r="E4" s="28"/>
    </row>
    <row r="5" spans="1:5" ht="14.4" x14ac:dyDescent="0.3">
      <c r="A5" s="24" t="s">
        <v>111</v>
      </c>
      <c r="B5" s="24" t="s">
        <v>12</v>
      </c>
      <c r="C5" s="27">
        <f t="shared" ref="C5:C13" si="0">$C$16*D5</f>
        <v>34.782000000000004</v>
      </c>
      <c r="D5" s="26">
        <v>0.56100000000000005</v>
      </c>
      <c r="E5" s="25"/>
    </row>
    <row r="6" spans="1:5" ht="14.4" x14ac:dyDescent="0.3">
      <c r="A6" s="24" t="s">
        <v>110</v>
      </c>
      <c r="B6" s="24" t="s">
        <v>109</v>
      </c>
      <c r="C6" s="27">
        <f t="shared" si="0"/>
        <v>17.360000000000003</v>
      </c>
      <c r="D6" s="26">
        <v>0.28000000000000003</v>
      </c>
      <c r="E6" s="25"/>
    </row>
    <row r="7" spans="1:5" ht="14.4" x14ac:dyDescent="0.3">
      <c r="A7" s="24" t="s">
        <v>108</v>
      </c>
      <c r="B7" s="24" t="s">
        <v>107</v>
      </c>
      <c r="C7" s="27">
        <f t="shared" si="0"/>
        <v>5.7660000000000009</v>
      </c>
      <c r="D7" s="26">
        <v>9.3000000000000013E-2</v>
      </c>
      <c r="E7" s="25"/>
    </row>
    <row r="8" spans="1:5" ht="14.4" x14ac:dyDescent="0.3">
      <c r="A8" s="24" t="s">
        <v>106</v>
      </c>
      <c r="B8" s="24" t="s">
        <v>105</v>
      </c>
      <c r="C8" s="27">
        <f t="shared" si="0"/>
        <v>1.24</v>
      </c>
      <c r="D8" s="26">
        <v>0.02</v>
      </c>
      <c r="E8" s="25"/>
    </row>
    <row r="9" spans="1:5" ht="14.4" x14ac:dyDescent="0.3">
      <c r="A9" s="24" t="s">
        <v>104</v>
      </c>
      <c r="B9" s="24" t="s">
        <v>103</v>
      </c>
      <c r="C9" s="27">
        <f t="shared" si="0"/>
        <v>0.92999999999999994</v>
      </c>
      <c r="D9" s="26">
        <v>1.4999999999999999E-2</v>
      </c>
      <c r="E9" s="25"/>
    </row>
    <row r="10" spans="1:5" ht="14.4" x14ac:dyDescent="0.3">
      <c r="A10" s="24" t="s">
        <v>102</v>
      </c>
      <c r="B10" s="24" t="s">
        <v>101</v>
      </c>
      <c r="C10" s="27">
        <f t="shared" si="0"/>
        <v>0.62</v>
      </c>
      <c r="D10" s="26">
        <v>0.01</v>
      </c>
      <c r="E10" s="25"/>
    </row>
    <row r="11" spans="1:5" ht="14.4" x14ac:dyDescent="0.3">
      <c r="A11" s="24" t="s">
        <v>100</v>
      </c>
      <c r="B11" s="24" t="s">
        <v>99</v>
      </c>
      <c r="C11" s="27">
        <f t="shared" si="0"/>
        <v>0.62</v>
      </c>
      <c r="D11" s="26">
        <v>0.01</v>
      </c>
      <c r="E11" s="25"/>
    </row>
    <row r="12" spans="1:5" ht="14.4" x14ac:dyDescent="0.3">
      <c r="A12" s="24" t="s">
        <v>98</v>
      </c>
      <c r="B12" s="24" t="s">
        <v>9</v>
      </c>
      <c r="C12" s="27">
        <f t="shared" si="0"/>
        <v>0.155</v>
      </c>
      <c r="D12" s="26">
        <v>2.5000000000000001E-3</v>
      </c>
      <c r="E12" s="25"/>
    </row>
    <row r="13" spans="1:5" ht="14.4" x14ac:dyDescent="0.3">
      <c r="A13" s="24" t="s">
        <v>97</v>
      </c>
      <c r="B13" s="24" t="s">
        <v>13</v>
      </c>
      <c r="C13" s="27">
        <f t="shared" si="0"/>
        <v>0.124</v>
      </c>
      <c r="D13" s="26">
        <v>2E-3</v>
      </c>
      <c r="E13" s="25"/>
    </row>
    <row r="14" spans="1:5" ht="14.4" x14ac:dyDescent="0.3">
      <c r="A14" s="24" t="s">
        <v>5</v>
      </c>
      <c r="B14" s="24" t="s">
        <v>96</v>
      </c>
      <c r="C14" s="27">
        <f>C16-SUM(C5:C13)</f>
        <v>0.40299999999999159</v>
      </c>
      <c r="D14" s="26">
        <f>1-SUM(D5:D12)</f>
        <v>8.499999999999952E-3</v>
      </c>
    </row>
    <row r="15" spans="1:5" ht="14.4" x14ac:dyDescent="0.3">
      <c r="D15" s="23"/>
    </row>
    <row r="16" spans="1:5" ht="18" x14ac:dyDescent="0.35">
      <c r="A16" s="22" t="s">
        <v>95</v>
      </c>
      <c r="B16" s="22"/>
      <c r="C16" s="21">
        <v>62</v>
      </c>
    </row>
    <row r="19" spans="1:6" ht="22.65" customHeight="1" x14ac:dyDescent="0.35">
      <c r="A19" s="79" t="s">
        <v>123</v>
      </c>
      <c r="B19" s="81"/>
      <c r="C19" s="81"/>
      <c r="D19" s="82"/>
      <c r="E19" s="81"/>
      <c r="F19" s="81"/>
    </row>
    <row r="20" spans="1:6" ht="15.6" x14ac:dyDescent="0.3">
      <c r="A20" s="80" t="s">
        <v>128</v>
      </c>
      <c r="B20" s="81"/>
      <c r="C20" s="81"/>
      <c r="D20" s="82"/>
      <c r="E20" s="81"/>
      <c r="F20" s="81"/>
    </row>
    <row r="21" spans="1:6" ht="15.6" x14ac:dyDescent="0.3">
      <c r="A21" s="80" t="s">
        <v>132</v>
      </c>
      <c r="B21" s="81"/>
      <c r="C21" s="81"/>
      <c r="D21" s="82"/>
      <c r="E21" s="81"/>
      <c r="F21" s="81"/>
    </row>
    <row r="22" spans="1:6" ht="15.6" x14ac:dyDescent="0.3">
      <c r="A22" s="80" t="s">
        <v>131</v>
      </c>
      <c r="B22" s="81"/>
      <c r="C22" s="81"/>
      <c r="D22" s="82"/>
      <c r="E22" s="81"/>
      <c r="F22" s="81"/>
    </row>
  </sheetData>
  <sheetProtection sheet="1" objects="1" scenarios="1"/>
  <mergeCells count="2">
    <mergeCell ref="A1:E1"/>
    <mergeCell ref="A2:E2"/>
  </mergeCells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F7BEB-1797-4BD6-9EDD-01CF440315A8}">
  <dimension ref="A1:T23"/>
  <sheetViews>
    <sheetView workbookViewId="0">
      <selection activeCell="F17" sqref="F17"/>
    </sheetView>
  </sheetViews>
  <sheetFormatPr baseColWidth="10" defaultColWidth="11.44140625" defaultRowHeight="14.4" x14ac:dyDescent="0.3"/>
  <cols>
    <col min="1" max="1" width="14.6640625" style="91" customWidth="1"/>
    <col min="2" max="2" width="13.5546875" style="91" customWidth="1"/>
    <col min="3" max="10" width="11.44140625" style="91"/>
    <col min="11" max="11" width="12.5546875" style="91" customWidth="1"/>
    <col min="12" max="12" width="11.44140625" style="91"/>
    <col min="13" max="13" width="12.109375" style="91" customWidth="1"/>
    <col min="14" max="14" width="11.88671875" style="91" customWidth="1"/>
    <col min="15" max="16384" width="11.44140625" style="91"/>
  </cols>
  <sheetData>
    <row r="1" spans="1:14" ht="18" x14ac:dyDescent="0.35">
      <c r="A1" s="89" t="s">
        <v>144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</row>
    <row r="3" spans="1:14" x14ac:dyDescent="0.3">
      <c r="A3" s="92"/>
      <c r="B3" s="93" t="s">
        <v>145</v>
      </c>
      <c r="C3" s="93" t="s">
        <v>0</v>
      </c>
      <c r="D3" s="93" t="s">
        <v>1</v>
      </c>
      <c r="E3" s="93" t="s">
        <v>2</v>
      </c>
      <c r="F3" s="93" t="s">
        <v>3</v>
      </c>
      <c r="G3" s="93" t="s">
        <v>18</v>
      </c>
      <c r="H3" s="93" t="s">
        <v>19</v>
      </c>
      <c r="I3" s="93" t="s">
        <v>20</v>
      </c>
      <c r="J3" s="93" t="s">
        <v>21</v>
      </c>
      <c r="K3" s="93" t="s">
        <v>22</v>
      </c>
      <c r="L3" s="93" t="s">
        <v>23</v>
      </c>
      <c r="M3" s="93" t="s">
        <v>24</v>
      </c>
      <c r="N3" s="93" t="s">
        <v>25</v>
      </c>
    </row>
    <row r="4" spans="1:14" x14ac:dyDescent="0.3">
      <c r="A4" s="94" t="s">
        <v>146</v>
      </c>
      <c r="B4" s="95">
        <v>16</v>
      </c>
      <c r="C4" s="95">
        <v>20</v>
      </c>
      <c r="D4" s="95">
        <v>20</v>
      </c>
      <c r="E4" s="95">
        <v>18</v>
      </c>
      <c r="F4" s="95">
        <v>16</v>
      </c>
      <c r="G4" s="95">
        <v>13</v>
      </c>
      <c r="H4" s="95">
        <v>10</v>
      </c>
      <c r="I4" s="95">
        <v>11</v>
      </c>
      <c r="J4" s="95">
        <v>13</v>
      </c>
      <c r="K4" s="95">
        <v>16</v>
      </c>
      <c r="L4" s="95">
        <v>17</v>
      </c>
      <c r="M4" s="95">
        <v>18</v>
      </c>
      <c r="N4" s="95">
        <v>19</v>
      </c>
    </row>
    <row r="5" spans="1:14" x14ac:dyDescent="0.3">
      <c r="A5" s="96" t="s">
        <v>147</v>
      </c>
      <c r="B5" s="97">
        <v>15.8</v>
      </c>
      <c r="C5" s="97">
        <v>8.4</v>
      </c>
      <c r="D5" s="97">
        <v>8.9</v>
      </c>
      <c r="E5" s="97">
        <v>11.6</v>
      </c>
      <c r="F5" s="97">
        <v>13.8</v>
      </c>
      <c r="G5" s="97">
        <v>17.899999999999999</v>
      </c>
      <c r="H5" s="97">
        <v>21.3</v>
      </c>
      <c r="I5" s="97">
        <v>24.5</v>
      </c>
      <c r="J5" s="97">
        <v>24.1</v>
      </c>
      <c r="K5" s="97">
        <v>20.7</v>
      </c>
      <c r="L5" s="97">
        <v>16.899999999999999</v>
      </c>
      <c r="M5" s="97">
        <v>11.8</v>
      </c>
      <c r="N5" s="97">
        <v>9.3000000000000007</v>
      </c>
    </row>
    <row r="6" spans="1:14" x14ac:dyDescent="0.3">
      <c r="A6" s="98" t="s">
        <v>148</v>
      </c>
      <c r="B6" s="99">
        <v>15.5</v>
      </c>
      <c r="C6" s="99">
        <v>8.1999999999999993</v>
      </c>
      <c r="D6" s="99">
        <v>8.8000000000000007</v>
      </c>
      <c r="E6" s="99">
        <v>10.6</v>
      </c>
      <c r="F6" s="99">
        <v>13.2</v>
      </c>
      <c r="G6" s="99">
        <v>17.399999999999999</v>
      </c>
      <c r="H6" s="99">
        <v>20.9</v>
      </c>
      <c r="I6" s="99">
        <v>23.6</v>
      </c>
      <c r="J6" s="99">
        <v>23.7</v>
      </c>
      <c r="K6" s="99">
        <v>20.8</v>
      </c>
      <c r="L6" s="99">
        <v>16.7</v>
      </c>
      <c r="M6" s="99">
        <v>12.3</v>
      </c>
      <c r="N6" s="99">
        <v>9.3000000000000007</v>
      </c>
    </row>
    <row r="7" spans="1:14" x14ac:dyDescent="0.3">
      <c r="A7" s="96" t="s">
        <v>149</v>
      </c>
      <c r="B7" s="97">
        <v>15.4</v>
      </c>
      <c r="C7" s="97">
        <v>5.2</v>
      </c>
      <c r="D7" s="97">
        <v>5.7</v>
      </c>
      <c r="E7" s="97">
        <v>8.6999999999999993</v>
      </c>
      <c r="F7" s="97">
        <v>13.9</v>
      </c>
      <c r="G7" s="97">
        <v>18.2</v>
      </c>
      <c r="H7" s="97">
        <v>21.4</v>
      </c>
      <c r="I7" s="97">
        <v>25</v>
      </c>
      <c r="J7" s="97">
        <v>26.4</v>
      </c>
      <c r="K7" s="97">
        <v>22.8</v>
      </c>
      <c r="L7" s="97">
        <v>17.5</v>
      </c>
      <c r="M7" s="97">
        <v>12.1</v>
      </c>
      <c r="N7" s="97">
        <v>7.6</v>
      </c>
    </row>
    <row r="8" spans="1:14" x14ac:dyDescent="0.3">
      <c r="A8" s="98" t="s">
        <v>150</v>
      </c>
      <c r="B8" s="99">
        <v>15.1</v>
      </c>
      <c r="C8" s="99">
        <v>20.100000000000001</v>
      </c>
      <c r="D8" s="99">
        <v>20.2</v>
      </c>
      <c r="E8" s="99">
        <v>18.600000000000001</v>
      </c>
      <c r="F8" s="99">
        <v>15.6</v>
      </c>
      <c r="G8" s="99">
        <v>12.7</v>
      </c>
      <c r="H8" s="99">
        <v>10.5</v>
      </c>
      <c r="I8" s="99">
        <v>9.8000000000000007</v>
      </c>
      <c r="J8" s="99">
        <v>10.9</v>
      </c>
      <c r="K8" s="99">
        <v>12.7</v>
      </c>
      <c r="L8" s="99">
        <v>14.7</v>
      </c>
      <c r="M8" s="99">
        <v>16.600000000000001</v>
      </c>
      <c r="N8" s="99">
        <v>17.8</v>
      </c>
    </row>
    <row r="9" spans="1:14" x14ac:dyDescent="0.3">
      <c r="A9" s="96" t="s">
        <v>151</v>
      </c>
      <c r="B9" s="97">
        <v>13.1</v>
      </c>
      <c r="C9" s="97">
        <v>0.5</v>
      </c>
      <c r="D9" s="97">
        <v>1.8</v>
      </c>
      <c r="E9" s="97">
        <v>5.7</v>
      </c>
      <c r="F9" s="97">
        <v>11.5</v>
      </c>
      <c r="G9" s="97">
        <v>16.899999999999999</v>
      </c>
      <c r="H9" s="97">
        <v>22.3</v>
      </c>
      <c r="I9" s="97">
        <v>25.2</v>
      </c>
      <c r="J9" s="97">
        <v>24.6</v>
      </c>
      <c r="K9" s="97">
        <v>20.6</v>
      </c>
      <c r="L9" s="97">
        <v>14.5</v>
      </c>
      <c r="M9" s="97">
        <v>9.1</v>
      </c>
      <c r="N9" s="97">
        <v>3.1</v>
      </c>
    </row>
    <row r="10" spans="1:14" x14ac:dyDescent="0.3">
      <c r="A10" s="98" t="s">
        <v>152</v>
      </c>
      <c r="B10" s="99">
        <v>13</v>
      </c>
      <c r="C10" s="99">
        <v>12</v>
      </c>
      <c r="D10" s="99">
        <v>13</v>
      </c>
      <c r="E10" s="99">
        <v>13</v>
      </c>
      <c r="F10" s="99">
        <v>13</v>
      </c>
      <c r="G10" s="99">
        <v>13</v>
      </c>
      <c r="H10" s="99">
        <v>13</v>
      </c>
      <c r="I10" s="99">
        <v>12</v>
      </c>
      <c r="J10" s="99">
        <v>12</v>
      </c>
      <c r="K10" s="99">
        <v>13</v>
      </c>
      <c r="L10" s="99">
        <v>13</v>
      </c>
      <c r="M10" s="99">
        <v>13</v>
      </c>
      <c r="N10" s="99">
        <v>12</v>
      </c>
    </row>
    <row r="11" spans="1:14" x14ac:dyDescent="0.3">
      <c r="A11" s="96" t="s">
        <v>153</v>
      </c>
      <c r="B11" s="97">
        <v>12</v>
      </c>
      <c r="C11" s="97">
        <v>0.4</v>
      </c>
      <c r="D11" s="97">
        <v>1.9</v>
      </c>
      <c r="E11" s="97">
        <v>6</v>
      </c>
      <c r="F11" s="97">
        <v>11.3</v>
      </c>
      <c r="G11" s="97">
        <v>16.100000000000001</v>
      </c>
      <c r="H11" s="97">
        <v>20.100000000000001</v>
      </c>
      <c r="I11" s="97">
        <v>23.6</v>
      </c>
      <c r="J11" s="97">
        <v>23.4</v>
      </c>
      <c r="K11" s="97">
        <v>18.8</v>
      </c>
      <c r="L11" s="97">
        <v>13</v>
      </c>
      <c r="M11" s="97">
        <v>7</v>
      </c>
      <c r="N11" s="97">
        <v>2.6</v>
      </c>
    </row>
    <row r="12" spans="1:14" x14ac:dyDescent="0.3">
      <c r="A12" s="98" t="s">
        <v>154</v>
      </c>
      <c r="B12" s="99">
        <v>12</v>
      </c>
      <c r="C12" s="99">
        <v>-3</v>
      </c>
      <c r="D12" s="99">
        <v>2</v>
      </c>
      <c r="E12" s="99">
        <v>6</v>
      </c>
      <c r="F12" s="99">
        <v>13</v>
      </c>
      <c r="G12" s="99">
        <v>20</v>
      </c>
      <c r="H12" s="99">
        <v>24</v>
      </c>
      <c r="I12" s="99">
        <v>26</v>
      </c>
      <c r="J12" s="99">
        <v>25</v>
      </c>
      <c r="K12" s="99">
        <v>20</v>
      </c>
      <c r="L12" s="99">
        <v>13</v>
      </c>
      <c r="M12" s="99">
        <v>5</v>
      </c>
      <c r="N12" s="99">
        <v>-1</v>
      </c>
    </row>
    <row r="13" spans="1:14" x14ac:dyDescent="0.3">
      <c r="A13" s="96" t="s">
        <v>155</v>
      </c>
      <c r="B13" s="97">
        <v>5.9</v>
      </c>
      <c r="C13" s="97">
        <v>-3.9</v>
      </c>
      <c r="D13" s="97">
        <v>-4.7</v>
      </c>
      <c r="E13" s="97">
        <v>-1.3</v>
      </c>
      <c r="F13" s="97">
        <v>3.9</v>
      </c>
      <c r="G13" s="97">
        <v>10.199999999999999</v>
      </c>
      <c r="H13" s="97">
        <v>14.6</v>
      </c>
      <c r="I13" s="97">
        <v>17.8</v>
      </c>
      <c r="J13" s="97">
        <v>16.3</v>
      </c>
      <c r="K13" s="97">
        <v>11.5</v>
      </c>
      <c r="L13" s="97">
        <v>6.6</v>
      </c>
      <c r="M13" s="97">
        <v>1.6</v>
      </c>
      <c r="N13" s="97">
        <v>-2</v>
      </c>
    </row>
    <row r="14" spans="1:14" x14ac:dyDescent="0.3">
      <c r="A14" s="98" t="s">
        <v>156</v>
      </c>
      <c r="B14" s="99">
        <v>4.3</v>
      </c>
      <c r="C14" s="99">
        <v>-0.5</v>
      </c>
      <c r="D14" s="99">
        <v>0.4</v>
      </c>
      <c r="E14" s="99">
        <v>0.5</v>
      </c>
      <c r="F14" s="99">
        <v>2.9</v>
      </c>
      <c r="G14" s="99">
        <v>6.3</v>
      </c>
      <c r="H14" s="99">
        <v>9</v>
      </c>
      <c r="I14" s="99">
        <v>10.6</v>
      </c>
      <c r="J14" s="99">
        <v>10.3</v>
      </c>
      <c r="K14" s="99">
        <v>7.4</v>
      </c>
      <c r="L14" s="99">
        <v>4.4000000000000004</v>
      </c>
      <c r="M14" s="99">
        <v>1.1000000000000001</v>
      </c>
      <c r="N14" s="99">
        <v>-0.2</v>
      </c>
    </row>
    <row r="15" spans="1:14" x14ac:dyDescent="0.3">
      <c r="A15" s="96" t="s">
        <v>162</v>
      </c>
      <c r="B15" s="97">
        <v>9.6999999999999993</v>
      </c>
      <c r="C15" s="97">
        <v>0.3</v>
      </c>
      <c r="D15" s="97">
        <v>1.4</v>
      </c>
      <c r="E15" s="97">
        <v>5.3</v>
      </c>
      <c r="F15" s="97">
        <v>9.4</v>
      </c>
      <c r="G15" s="97">
        <v>14.3</v>
      </c>
      <c r="H15" s="97">
        <v>17.2</v>
      </c>
      <c r="I15" s="97">
        <v>19.399999999999999</v>
      </c>
      <c r="J15" s="97">
        <v>18.899999999999999</v>
      </c>
      <c r="K15" s="97">
        <v>14.7</v>
      </c>
      <c r="L15" s="97">
        <v>10.1</v>
      </c>
      <c r="M15" s="97">
        <v>4.4000000000000004</v>
      </c>
      <c r="N15" s="97">
        <v>1.3</v>
      </c>
    </row>
    <row r="17" spans="1:20" x14ac:dyDescent="0.3">
      <c r="A17" s="100" t="s">
        <v>157</v>
      </c>
    </row>
    <row r="18" spans="1:20" x14ac:dyDescent="0.3">
      <c r="N18" s="101" t="s">
        <v>123</v>
      </c>
      <c r="O18" s="102"/>
      <c r="P18" s="102"/>
      <c r="Q18" s="102"/>
      <c r="R18" s="102"/>
      <c r="S18" s="102"/>
      <c r="T18" s="102"/>
    </row>
    <row r="19" spans="1:20" x14ac:dyDescent="0.3">
      <c r="N19" s="102" t="s">
        <v>158</v>
      </c>
      <c r="O19" s="102"/>
      <c r="P19" s="102"/>
      <c r="Q19" s="102"/>
      <c r="R19" s="102"/>
      <c r="S19" s="102"/>
      <c r="T19" s="102"/>
    </row>
    <row r="20" spans="1:20" x14ac:dyDescent="0.3">
      <c r="N20" s="102" t="s">
        <v>159</v>
      </c>
      <c r="O20" s="102"/>
      <c r="P20" s="102"/>
      <c r="Q20" s="102"/>
      <c r="R20" s="102"/>
      <c r="S20" s="102"/>
      <c r="T20" s="102"/>
    </row>
    <row r="21" spans="1:20" x14ac:dyDescent="0.3">
      <c r="N21" s="102" t="s">
        <v>160</v>
      </c>
      <c r="O21" s="102"/>
      <c r="P21" s="102"/>
      <c r="Q21" s="102"/>
      <c r="R21" s="102"/>
      <c r="S21" s="102"/>
      <c r="T21" s="102"/>
    </row>
    <row r="22" spans="1:20" x14ac:dyDescent="0.3">
      <c r="N22" s="102" t="s">
        <v>161</v>
      </c>
      <c r="O22" s="102"/>
      <c r="P22" s="102"/>
      <c r="Q22" s="102"/>
      <c r="R22" s="102"/>
      <c r="S22" s="102"/>
      <c r="T22" s="102"/>
    </row>
    <row r="23" spans="1:20" x14ac:dyDescent="0.3">
      <c r="N23" s="102"/>
      <c r="O23" s="102"/>
      <c r="P23" s="102"/>
      <c r="Q23" s="102"/>
      <c r="R23" s="102"/>
      <c r="S23" s="102"/>
      <c r="T23" s="102"/>
    </row>
  </sheetData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30BD3-F763-4F97-ACB1-0EED0346F94F}">
  <dimension ref="A1:T23"/>
  <sheetViews>
    <sheetView workbookViewId="0">
      <selection activeCell="E13" sqref="E13"/>
    </sheetView>
  </sheetViews>
  <sheetFormatPr baseColWidth="10" defaultColWidth="11.44140625" defaultRowHeight="14.4" x14ac:dyDescent="0.3"/>
  <cols>
    <col min="1" max="1" width="14.6640625" style="91" customWidth="1"/>
    <col min="2" max="2" width="13.5546875" style="91" customWidth="1"/>
    <col min="3" max="10" width="11.44140625" style="91"/>
    <col min="11" max="11" width="12.5546875" style="91" customWidth="1"/>
    <col min="12" max="12" width="11.44140625" style="91"/>
    <col min="13" max="13" width="12.109375" style="91" customWidth="1"/>
    <col min="14" max="14" width="11.88671875" style="91" customWidth="1"/>
    <col min="15" max="16384" width="11.44140625" style="91"/>
  </cols>
  <sheetData>
    <row r="1" spans="1:14" ht="18" x14ac:dyDescent="0.35">
      <c r="A1" s="89" t="s">
        <v>144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</row>
    <row r="3" spans="1:14" x14ac:dyDescent="0.3">
      <c r="A3" s="92"/>
      <c r="B3" s="93" t="s">
        <v>145</v>
      </c>
      <c r="C3" s="93" t="s">
        <v>0</v>
      </c>
      <c r="D3" s="93" t="s">
        <v>1</v>
      </c>
      <c r="E3" s="93" t="s">
        <v>2</v>
      </c>
      <c r="F3" s="93" t="s">
        <v>3</v>
      </c>
      <c r="G3" s="93" t="s">
        <v>18</v>
      </c>
      <c r="H3" s="93" t="s">
        <v>19</v>
      </c>
      <c r="I3" s="93" t="s">
        <v>20</v>
      </c>
      <c r="J3" s="93" t="s">
        <v>21</v>
      </c>
      <c r="K3" s="93" t="s">
        <v>22</v>
      </c>
      <c r="L3" s="93" t="s">
        <v>23</v>
      </c>
      <c r="M3" s="93" t="s">
        <v>24</v>
      </c>
      <c r="N3" s="93" t="s">
        <v>25</v>
      </c>
    </row>
    <row r="4" spans="1:14" x14ac:dyDescent="0.3">
      <c r="A4" s="94" t="s">
        <v>146</v>
      </c>
      <c r="B4" s="95">
        <v>16</v>
      </c>
      <c r="C4" s="95">
        <v>20</v>
      </c>
      <c r="D4" s="95">
        <v>20</v>
      </c>
      <c r="E4" s="95">
        <v>18</v>
      </c>
      <c r="F4" s="95">
        <v>16</v>
      </c>
      <c r="G4" s="95">
        <v>13</v>
      </c>
      <c r="H4" s="95">
        <v>10</v>
      </c>
      <c r="I4" s="95">
        <v>11</v>
      </c>
      <c r="J4" s="95">
        <v>13</v>
      </c>
      <c r="K4" s="95">
        <v>16</v>
      </c>
      <c r="L4" s="95">
        <v>17</v>
      </c>
      <c r="M4" s="95">
        <v>18</v>
      </c>
      <c r="N4" s="95">
        <v>19</v>
      </c>
    </row>
    <row r="5" spans="1:14" x14ac:dyDescent="0.3">
      <c r="A5" s="96" t="s">
        <v>147</v>
      </c>
      <c r="B5" s="97">
        <v>15.8</v>
      </c>
      <c r="C5" s="97">
        <v>8.4</v>
      </c>
      <c r="D5" s="97">
        <v>8.9</v>
      </c>
      <c r="E5" s="97">
        <v>11.6</v>
      </c>
      <c r="F5" s="97">
        <v>13.8</v>
      </c>
      <c r="G5" s="97">
        <v>17.899999999999999</v>
      </c>
      <c r="H5" s="97">
        <v>21.3</v>
      </c>
      <c r="I5" s="97">
        <v>24.5</v>
      </c>
      <c r="J5" s="97">
        <v>24.1</v>
      </c>
      <c r="K5" s="97">
        <v>20.7</v>
      </c>
      <c r="L5" s="97">
        <v>16.899999999999999</v>
      </c>
      <c r="M5" s="97">
        <v>11.8</v>
      </c>
      <c r="N5" s="97">
        <v>9.3000000000000007</v>
      </c>
    </row>
    <row r="6" spans="1:14" x14ac:dyDescent="0.3">
      <c r="A6" s="98" t="s">
        <v>148</v>
      </c>
      <c r="B6" s="99">
        <v>15.5</v>
      </c>
      <c r="C6" s="99">
        <v>8.1999999999999993</v>
      </c>
      <c r="D6" s="99">
        <v>8.8000000000000007</v>
      </c>
      <c r="E6" s="99">
        <v>10.6</v>
      </c>
      <c r="F6" s="99">
        <v>13.2</v>
      </c>
      <c r="G6" s="99">
        <v>17.399999999999999</v>
      </c>
      <c r="H6" s="99">
        <v>20.9</v>
      </c>
      <c r="I6" s="99">
        <v>23.6</v>
      </c>
      <c r="J6" s="99">
        <v>23.7</v>
      </c>
      <c r="K6" s="99">
        <v>20.8</v>
      </c>
      <c r="L6" s="99">
        <v>16.7</v>
      </c>
      <c r="M6" s="99">
        <v>12.3</v>
      </c>
      <c r="N6" s="99">
        <v>9.3000000000000007</v>
      </c>
    </row>
    <row r="7" spans="1:14" x14ac:dyDescent="0.3">
      <c r="A7" s="96" t="s">
        <v>149</v>
      </c>
      <c r="B7" s="97">
        <v>15.4</v>
      </c>
      <c r="C7" s="97">
        <v>5.2</v>
      </c>
      <c r="D7" s="97">
        <v>5.7</v>
      </c>
      <c r="E7" s="97">
        <v>8.6999999999999993</v>
      </c>
      <c r="F7" s="97">
        <v>13.9</v>
      </c>
      <c r="G7" s="97">
        <v>18.2</v>
      </c>
      <c r="H7" s="97">
        <v>21.4</v>
      </c>
      <c r="I7" s="97">
        <v>25</v>
      </c>
      <c r="J7" s="97">
        <v>26.4</v>
      </c>
      <c r="K7" s="97">
        <v>22.8</v>
      </c>
      <c r="L7" s="97">
        <v>17.5</v>
      </c>
      <c r="M7" s="97">
        <v>12.1</v>
      </c>
      <c r="N7" s="97">
        <v>7.6</v>
      </c>
    </row>
    <row r="8" spans="1:14" x14ac:dyDescent="0.3">
      <c r="A8" s="98" t="s">
        <v>150</v>
      </c>
      <c r="B8" s="99">
        <v>15.1</v>
      </c>
      <c r="C8" s="99">
        <v>20.100000000000001</v>
      </c>
      <c r="D8" s="99">
        <v>20.2</v>
      </c>
      <c r="E8" s="99">
        <v>18.600000000000001</v>
      </c>
      <c r="F8" s="99">
        <v>15.6</v>
      </c>
      <c r="G8" s="99">
        <v>12.7</v>
      </c>
      <c r="H8" s="99">
        <v>10.5</v>
      </c>
      <c r="I8" s="99">
        <v>9.8000000000000007</v>
      </c>
      <c r="J8" s="99">
        <v>10.9</v>
      </c>
      <c r="K8" s="99">
        <v>12.7</v>
      </c>
      <c r="L8" s="99">
        <v>14.7</v>
      </c>
      <c r="M8" s="99">
        <v>16.600000000000001</v>
      </c>
      <c r="N8" s="99">
        <v>17.8</v>
      </c>
    </row>
    <row r="9" spans="1:14" x14ac:dyDescent="0.3">
      <c r="A9" s="96" t="s">
        <v>151</v>
      </c>
      <c r="B9" s="97">
        <v>13.1</v>
      </c>
      <c r="C9" s="97">
        <v>0.5</v>
      </c>
      <c r="D9" s="97">
        <v>1.8</v>
      </c>
      <c r="E9" s="97">
        <v>5.7</v>
      </c>
      <c r="F9" s="97">
        <v>11.5</v>
      </c>
      <c r="G9" s="97">
        <v>16.899999999999999</v>
      </c>
      <c r="H9" s="97">
        <v>22.3</v>
      </c>
      <c r="I9" s="97">
        <v>25.2</v>
      </c>
      <c r="J9" s="97">
        <v>24.6</v>
      </c>
      <c r="K9" s="97">
        <v>20.6</v>
      </c>
      <c r="L9" s="97">
        <v>14.5</v>
      </c>
      <c r="M9" s="97">
        <v>9.1</v>
      </c>
      <c r="N9" s="97">
        <v>3.1</v>
      </c>
    </row>
    <row r="10" spans="1:14" x14ac:dyDescent="0.3">
      <c r="A10" s="98" t="s">
        <v>152</v>
      </c>
      <c r="B10" s="99">
        <v>13</v>
      </c>
      <c r="C10" s="99">
        <v>12</v>
      </c>
      <c r="D10" s="99">
        <v>13</v>
      </c>
      <c r="E10" s="99">
        <v>13</v>
      </c>
      <c r="F10" s="99">
        <v>13</v>
      </c>
      <c r="G10" s="99">
        <v>13</v>
      </c>
      <c r="H10" s="99">
        <v>13</v>
      </c>
      <c r="I10" s="99">
        <v>12</v>
      </c>
      <c r="J10" s="99">
        <v>12</v>
      </c>
      <c r="K10" s="99">
        <v>13</v>
      </c>
      <c r="L10" s="99">
        <v>13</v>
      </c>
      <c r="M10" s="99">
        <v>13</v>
      </c>
      <c r="N10" s="99">
        <v>12</v>
      </c>
    </row>
    <row r="11" spans="1:14" x14ac:dyDescent="0.3">
      <c r="A11" s="96" t="s">
        <v>153</v>
      </c>
      <c r="B11" s="97">
        <v>12</v>
      </c>
      <c r="C11" s="97">
        <v>0.4</v>
      </c>
      <c r="D11" s="97">
        <v>1.9</v>
      </c>
      <c r="E11" s="97">
        <v>6</v>
      </c>
      <c r="F11" s="97">
        <v>11.3</v>
      </c>
      <c r="G11" s="97">
        <v>16.100000000000001</v>
      </c>
      <c r="H11" s="97">
        <v>20.100000000000001</v>
      </c>
      <c r="I11" s="97">
        <v>23.6</v>
      </c>
      <c r="J11" s="97">
        <v>23.4</v>
      </c>
      <c r="K11" s="97">
        <v>18.8</v>
      </c>
      <c r="L11" s="97">
        <v>13</v>
      </c>
      <c r="M11" s="97">
        <v>7</v>
      </c>
      <c r="N11" s="97">
        <v>2.6</v>
      </c>
    </row>
    <row r="12" spans="1:14" x14ac:dyDescent="0.3">
      <c r="A12" s="98" t="s">
        <v>154</v>
      </c>
      <c r="B12" s="99">
        <v>12</v>
      </c>
      <c r="C12" s="99">
        <v>-3</v>
      </c>
      <c r="D12" s="99">
        <v>2</v>
      </c>
      <c r="E12" s="99">
        <v>6</v>
      </c>
      <c r="F12" s="99">
        <v>13</v>
      </c>
      <c r="G12" s="99">
        <v>20</v>
      </c>
      <c r="H12" s="99">
        <v>24</v>
      </c>
      <c r="I12" s="99">
        <v>26</v>
      </c>
      <c r="J12" s="99">
        <v>25</v>
      </c>
      <c r="K12" s="99">
        <v>20</v>
      </c>
      <c r="L12" s="99">
        <v>13</v>
      </c>
      <c r="M12" s="99">
        <v>5</v>
      </c>
      <c r="N12" s="99">
        <v>-1</v>
      </c>
    </row>
    <row r="13" spans="1:14" x14ac:dyDescent="0.3">
      <c r="A13" s="96" t="s">
        <v>155</v>
      </c>
      <c r="B13" s="97">
        <v>5.9</v>
      </c>
      <c r="C13" s="97">
        <v>-3.9</v>
      </c>
      <c r="D13" s="97">
        <v>-4.7</v>
      </c>
      <c r="E13" s="97">
        <v>-1.3</v>
      </c>
      <c r="F13" s="97">
        <v>3.9</v>
      </c>
      <c r="G13" s="97">
        <v>10.199999999999999</v>
      </c>
      <c r="H13" s="97">
        <v>14.6</v>
      </c>
      <c r="I13" s="97">
        <v>17.8</v>
      </c>
      <c r="J13" s="97">
        <v>16.3</v>
      </c>
      <c r="K13" s="97">
        <v>11.5</v>
      </c>
      <c r="L13" s="97">
        <v>6.6</v>
      </c>
      <c r="M13" s="97">
        <v>1.6</v>
      </c>
      <c r="N13" s="97">
        <v>-2</v>
      </c>
    </row>
    <row r="14" spans="1:14" x14ac:dyDescent="0.3">
      <c r="A14" s="98" t="s">
        <v>156</v>
      </c>
      <c r="B14" s="99">
        <v>4.3</v>
      </c>
      <c r="C14" s="99">
        <v>-0.5</v>
      </c>
      <c r="D14" s="99">
        <v>0.4</v>
      </c>
      <c r="E14" s="99">
        <v>0.5</v>
      </c>
      <c r="F14" s="99">
        <v>2.9</v>
      </c>
      <c r="G14" s="99">
        <v>6.3</v>
      </c>
      <c r="H14" s="99">
        <v>9</v>
      </c>
      <c r="I14" s="99">
        <v>10.6</v>
      </c>
      <c r="J14" s="99">
        <v>10.3</v>
      </c>
      <c r="K14" s="99">
        <v>7.4</v>
      </c>
      <c r="L14" s="99">
        <v>4.4000000000000004</v>
      </c>
      <c r="M14" s="99">
        <v>1.1000000000000001</v>
      </c>
      <c r="N14" s="99">
        <v>-0.2</v>
      </c>
    </row>
    <row r="15" spans="1:14" x14ac:dyDescent="0.3">
      <c r="A15" s="96" t="s">
        <v>162</v>
      </c>
      <c r="B15" s="97">
        <v>9.6999999999999993</v>
      </c>
      <c r="C15" s="97">
        <v>0.3</v>
      </c>
      <c r="D15" s="97">
        <v>1.4</v>
      </c>
      <c r="E15" s="97">
        <v>5.3</v>
      </c>
      <c r="F15" s="97">
        <v>9.4</v>
      </c>
      <c r="G15" s="97">
        <v>14.3</v>
      </c>
      <c r="H15" s="97">
        <v>17.2</v>
      </c>
      <c r="I15" s="97">
        <v>19.399999999999999</v>
      </c>
      <c r="J15" s="97">
        <v>18.899999999999999</v>
      </c>
      <c r="K15" s="97">
        <v>14.7</v>
      </c>
      <c r="L15" s="97">
        <v>10.1</v>
      </c>
      <c r="M15" s="97">
        <v>4.4000000000000004</v>
      </c>
      <c r="N15" s="97">
        <v>1.3</v>
      </c>
    </row>
    <row r="17" spans="1:20" x14ac:dyDescent="0.3">
      <c r="A17" s="100" t="s">
        <v>157</v>
      </c>
    </row>
    <row r="18" spans="1:20" x14ac:dyDescent="0.3">
      <c r="N18" s="101" t="s">
        <v>123</v>
      </c>
      <c r="O18" s="102"/>
      <c r="P18" s="102"/>
      <c r="Q18" s="102"/>
      <c r="R18" s="102"/>
      <c r="S18" s="102"/>
      <c r="T18" s="102"/>
    </row>
    <row r="19" spans="1:20" x14ac:dyDescent="0.3">
      <c r="N19" s="102" t="s">
        <v>158</v>
      </c>
      <c r="O19" s="102"/>
      <c r="P19" s="102"/>
      <c r="Q19" s="102"/>
      <c r="R19" s="102"/>
      <c r="S19" s="102"/>
      <c r="T19" s="102"/>
    </row>
    <row r="20" spans="1:20" x14ac:dyDescent="0.3">
      <c r="N20" s="102" t="s">
        <v>159</v>
      </c>
      <c r="O20" s="102"/>
      <c r="P20" s="102"/>
      <c r="Q20" s="102"/>
      <c r="R20" s="102"/>
      <c r="S20" s="102"/>
      <c r="T20" s="102"/>
    </row>
    <row r="21" spans="1:20" x14ac:dyDescent="0.3">
      <c r="N21" s="102" t="s">
        <v>160</v>
      </c>
      <c r="O21" s="102"/>
      <c r="P21" s="102"/>
      <c r="Q21" s="102"/>
      <c r="R21" s="102"/>
      <c r="S21" s="102"/>
      <c r="T21" s="102"/>
    </row>
    <row r="22" spans="1:20" x14ac:dyDescent="0.3">
      <c r="N22" s="102" t="s">
        <v>161</v>
      </c>
      <c r="O22" s="102"/>
      <c r="P22" s="102"/>
      <c r="Q22" s="102"/>
      <c r="R22" s="102"/>
      <c r="S22" s="102"/>
      <c r="T22" s="102"/>
    </row>
    <row r="23" spans="1:20" x14ac:dyDescent="0.3">
      <c r="N23" s="102"/>
      <c r="O23" s="102"/>
      <c r="P23" s="102"/>
      <c r="Q23" s="102"/>
      <c r="R23" s="102"/>
      <c r="S23" s="102"/>
      <c r="T23" s="102"/>
    </row>
  </sheetData>
  <pageMargins left="0.7" right="0.7" top="0.78740157499999996" bottom="0.78740157499999996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J2:J18"/>
  <sheetViews>
    <sheetView workbookViewId="0">
      <selection activeCell="J7" sqref="J7"/>
    </sheetView>
  </sheetViews>
  <sheetFormatPr baseColWidth="10" defaultRowHeight="13.2" x14ac:dyDescent="0.25"/>
  <cols>
    <col min="9" max="9" width="5.6640625" customWidth="1"/>
  </cols>
  <sheetData>
    <row r="2" spans="10:10" ht="22.8" x14ac:dyDescent="0.4">
      <c r="J2" s="71" t="s">
        <v>120</v>
      </c>
    </row>
    <row r="3" spans="10:10" ht="15.6" x14ac:dyDescent="0.3">
      <c r="J3" s="12" t="s">
        <v>121</v>
      </c>
    </row>
    <row r="4" spans="10:10" ht="15.6" x14ac:dyDescent="0.3">
      <c r="J4" s="12"/>
    </row>
    <row r="5" spans="10:10" ht="15.6" x14ac:dyDescent="0.3">
      <c r="J5" s="72" t="s">
        <v>135</v>
      </c>
    </row>
    <row r="6" spans="10:10" ht="15.6" x14ac:dyDescent="0.3">
      <c r="J6" s="72" t="s">
        <v>141</v>
      </c>
    </row>
    <row r="7" spans="10:10" ht="15.6" x14ac:dyDescent="0.3">
      <c r="J7" s="72" t="s">
        <v>136</v>
      </c>
    </row>
    <row r="8" spans="10:10" ht="15.6" x14ac:dyDescent="0.3">
      <c r="J8" s="72" t="s">
        <v>122</v>
      </c>
    </row>
    <row r="9" spans="10:10" ht="15.6" x14ac:dyDescent="0.3">
      <c r="J9" s="12"/>
    </row>
    <row r="10" spans="10:10" ht="15.6" x14ac:dyDescent="0.3">
      <c r="J10" s="12"/>
    </row>
    <row r="11" spans="10:10" ht="15.6" x14ac:dyDescent="0.3">
      <c r="J11" s="12"/>
    </row>
    <row r="12" spans="10:10" ht="15.6" x14ac:dyDescent="0.3">
      <c r="J12" s="12"/>
    </row>
    <row r="13" spans="10:10" ht="15.6" x14ac:dyDescent="0.3">
      <c r="J13" s="12"/>
    </row>
    <row r="14" spans="10:10" ht="15.6" x14ac:dyDescent="0.3">
      <c r="J14" s="12"/>
    </row>
    <row r="15" spans="10:10" ht="15.6" x14ac:dyDescent="0.3">
      <c r="J15" s="12"/>
    </row>
    <row r="16" spans="10:10" ht="15.6" x14ac:dyDescent="0.3">
      <c r="J16" s="12"/>
    </row>
    <row r="17" spans="10:10" ht="15.6" x14ac:dyDescent="0.3">
      <c r="J17" s="12"/>
    </row>
    <row r="18" spans="10:10" ht="15.6" x14ac:dyDescent="0.3">
      <c r="J18" s="12"/>
    </row>
  </sheetData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6"/>
  </sheetPr>
  <dimension ref="A1:F26"/>
  <sheetViews>
    <sheetView workbookViewId="0">
      <selection activeCell="C37" sqref="C37"/>
    </sheetView>
  </sheetViews>
  <sheetFormatPr baseColWidth="10" defaultRowHeight="13.2" x14ac:dyDescent="0.25"/>
  <cols>
    <col min="1" max="1" width="20.88671875" bestFit="1" customWidth="1"/>
    <col min="2" max="2" width="14.88671875" customWidth="1"/>
    <col min="3" max="3" width="6.44140625" customWidth="1"/>
    <col min="4" max="5" width="10.6640625" customWidth="1"/>
    <col min="6" max="6" width="19" customWidth="1"/>
    <col min="7" max="10" width="10.6640625" customWidth="1"/>
  </cols>
  <sheetData>
    <row r="1" spans="1:3" ht="17.399999999999999" x14ac:dyDescent="0.3">
      <c r="A1" s="110" t="s">
        <v>54</v>
      </c>
      <c r="B1" s="110"/>
      <c r="C1" s="67" t="s">
        <v>61</v>
      </c>
    </row>
    <row r="3" spans="1:3" ht="14.4" x14ac:dyDescent="0.3">
      <c r="A3" s="58" t="s">
        <v>55</v>
      </c>
      <c r="B3" s="68" t="s">
        <v>56</v>
      </c>
    </row>
    <row r="4" spans="1:3" ht="14.4" x14ac:dyDescent="0.3">
      <c r="A4" s="35" t="s">
        <v>39</v>
      </c>
      <c r="B4" s="69">
        <v>500</v>
      </c>
    </row>
    <row r="5" spans="1:3" ht="14.4" x14ac:dyDescent="0.3">
      <c r="A5" s="35" t="s">
        <v>40</v>
      </c>
      <c r="B5" s="69">
        <v>917</v>
      </c>
    </row>
    <row r="6" spans="1:3" ht="14.4" x14ac:dyDescent="0.3">
      <c r="A6" s="35" t="s">
        <v>41</v>
      </c>
      <c r="B6" s="69">
        <v>1350</v>
      </c>
    </row>
    <row r="7" spans="1:3" ht="14.4" x14ac:dyDescent="0.3">
      <c r="A7" s="35" t="s">
        <v>42</v>
      </c>
      <c r="B7" s="69">
        <v>2000</v>
      </c>
    </row>
    <row r="8" spans="1:3" ht="14.4" x14ac:dyDescent="0.3">
      <c r="A8" s="35" t="s">
        <v>43</v>
      </c>
      <c r="B8" s="69">
        <v>2200</v>
      </c>
    </row>
    <row r="9" spans="1:3" ht="14.4" x14ac:dyDescent="0.3">
      <c r="A9" s="35" t="s">
        <v>44</v>
      </c>
      <c r="B9" s="69">
        <v>2250</v>
      </c>
    </row>
    <row r="10" spans="1:3" ht="14.4" x14ac:dyDescent="0.3">
      <c r="A10" s="35" t="s">
        <v>45</v>
      </c>
      <c r="B10" s="69">
        <v>2710</v>
      </c>
    </row>
    <row r="11" spans="1:3" ht="14.4" x14ac:dyDescent="0.3">
      <c r="A11" s="35" t="s">
        <v>46</v>
      </c>
      <c r="B11" s="69">
        <v>2800</v>
      </c>
    </row>
    <row r="12" spans="1:3" ht="14.4" x14ac:dyDescent="0.3">
      <c r="A12" s="35" t="s">
        <v>47</v>
      </c>
      <c r="B12" s="69">
        <v>3510</v>
      </c>
    </row>
    <row r="13" spans="1:3" ht="14.4" x14ac:dyDescent="0.3">
      <c r="A13" s="35" t="s">
        <v>48</v>
      </c>
      <c r="B13" s="69">
        <v>7700</v>
      </c>
    </row>
    <row r="14" spans="1:3" ht="14.4" x14ac:dyDescent="0.3">
      <c r="A14" s="35" t="s">
        <v>49</v>
      </c>
      <c r="B14" s="69">
        <v>10490</v>
      </c>
    </row>
    <row r="15" spans="1:3" ht="14.4" x14ac:dyDescent="0.3">
      <c r="A15" s="35" t="s">
        <v>50</v>
      </c>
      <c r="B15" s="69">
        <v>11340</v>
      </c>
    </row>
    <row r="16" spans="1:3" ht="14.4" x14ac:dyDescent="0.3">
      <c r="A16" s="35" t="s">
        <v>51</v>
      </c>
      <c r="B16" s="69">
        <v>19320</v>
      </c>
    </row>
    <row r="17" spans="1:6" ht="14.4" x14ac:dyDescent="0.3">
      <c r="A17" s="35" t="s">
        <v>52</v>
      </c>
      <c r="B17" s="69">
        <v>21450</v>
      </c>
    </row>
    <row r="18" spans="1:6" ht="14.4" x14ac:dyDescent="0.3">
      <c r="A18" s="35" t="s">
        <v>53</v>
      </c>
      <c r="B18" s="69">
        <v>22610</v>
      </c>
    </row>
    <row r="19" spans="1:6" ht="13.8" x14ac:dyDescent="0.25">
      <c r="A19" s="1"/>
      <c r="B19" s="1"/>
    </row>
    <row r="22" spans="1:6" x14ac:dyDescent="0.25">
      <c r="A22" s="45"/>
      <c r="B22" s="46"/>
      <c r="C22" s="46"/>
      <c r="D22" s="46"/>
      <c r="E22" s="46"/>
      <c r="F22" s="47"/>
    </row>
    <row r="23" spans="1:6" ht="15.6" x14ac:dyDescent="0.3">
      <c r="A23" s="57" t="s">
        <v>63</v>
      </c>
      <c r="B23" s="65"/>
      <c r="C23" s="65"/>
      <c r="D23" s="65"/>
      <c r="E23" s="65"/>
      <c r="F23" s="66"/>
    </row>
    <row r="24" spans="1:6" ht="15.6" x14ac:dyDescent="0.3">
      <c r="A24" s="57" t="s">
        <v>118</v>
      </c>
      <c r="B24" s="65"/>
      <c r="C24" s="65"/>
      <c r="D24" s="65"/>
      <c r="E24" s="65"/>
      <c r="F24" s="66"/>
    </row>
    <row r="25" spans="1:6" ht="15.6" x14ac:dyDescent="0.25">
      <c r="A25" s="50" t="s">
        <v>62</v>
      </c>
      <c r="B25" s="48"/>
      <c r="C25" s="48"/>
      <c r="D25" s="48"/>
      <c r="E25" s="48"/>
      <c r="F25" s="49"/>
    </row>
    <row r="26" spans="1:6" x14ac:dyDescent="0.25">
      <c r="A26" s="51"/>
      <c r="B26" s="52"/>
      <c r="C26" s="52"/>
      <c r="D26" s="52"/>
      <c r="E26" s="52"/>
      <c r="F26" s="53"/>
    </row>
  </sheetData>
  <mergeCells count="1">
    <mergeCell ref="A1:B1"/>
  </mergeCells>
  <phoneticPr fontId="0" type="noConversion"/>
  <pageMargins left="0.78740157499999996" right="0.78740157499999996" top="0.984251969" bottom="0.984251969" header="0.4921259845" footer="0.4921259845"/>
  <pageSetup paperSize="9" orientation="portrait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6" tint="-0.249977111117893"/>
  </sheetPr>
  <dimension ref="A2:S10"/>
  <sheetViews>
    <sheetView workbookViewId="0">
      <selection activeCell="P19" sqref="P19"/>
    </sheetView>
  </sheetViews>
  <sheetFormatPr baseColWidth="10" defaultRowHeight="13.2" x14ac:dyDescent="0.25"/>
  <cols>
    <col min="1" max="1" width="20.88671875" customWidth="1"/>
    <col min="14" max="14" width="4.88671875" customWidth="1"/>
    <col min="19" max="19" width="27.109375" customWidth="1"/>
  </cols>
  <sheetData>
    <row r="2" spans="1:19" ht="32.4" x14ac:dyDescent="0.55000000000000004">
      <c r="A2" s="111" t="s">
        <v>81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</row>
    <row r="3" spans="1:19" x14ac:dyDescent="0.25">
      <c r="A3" s="4"/>
      <c r="B3" s="4" t="s">
        <v>80</v>
      </c>
      <c r="C3" s="4" t="s">
        <v>79</v>
      </c>
      <c r="D3" s="4" t="s">
        <v>78</v>
      </c>
      <c r="E3" s="4" t="s">
        <v>77</v>
      </c>
      <c r="F3" s="4" t="s">
        <v>18</v>
      </c>
      <c r="G3" s="4" t="s">
        <v>76</v>
      </c>
      <c r="H3" s="4" t="s">
        <v>75</v>
      </c>
      <c r="I3" s="4" t="s">
        <v>74</v>
      </c>
      <c r="J3" s="4" t="s">
        <v>73</v>
      </c>
      <c r="K3" s="4" t="s">
        <v>72</v>
      </c>
      <c r="L3" s="4" t="s">
        <v>71</v>
      </c>
      <c r="M3" s="4" t="s">
        <v>70</v>
      </c>
      <c r="O3" s="112" t="s">
        <v>119</v>
      </c>
      <c r="P3" s="112"/>
      <c r="Q3" s="112"/>
      <c r="R3" s="112"/>
      <c r="S3" s="112"/>
    </row>
    <row r="4" spans="1:19" x14ac:dyDescent="0.25">
      <c r="A4" s="70" t="s">
        <v>69</v>
      </c>
      <c r="B4" s="5">
        <v>3.2</v>
      </c>
      <c r="C4" s="5">
        <v>5.6</v>
      </c>
      <c r="D4" s="5">
        <v>10.4</v>
      </c>
      <c r="E4" s="5">
        <v>14.3</v>
      </c>
      <c r="F4" s="5">
        <v>19.899999999999999</v>
      </c>
      <c r="G4" s="5">
        <v>22.2</v>
      </c>
      <c r="H4" s="5">
        <v>24.4</v>
      </c>
      <c r="I4" s="5">
        <v>24.2</v>
      </c>
      <c r="J4" s="5">
        <v>20.100000000000001</v>
      </c>
      <c r="K4" s="5">
        <v>14.8</v>
      </c>
      <c r="L4" s="5">
        <v>7.8</v>
      </c>
      <c r="M4" s="5">
        <v>4</v>
      </c>
      <c r="O4" s="112"/>
      <c r="P4" s="112"/>
      <c r="Q4" s="112"/>
      <c r="R4" s="112"/>
      <c r="S4" s="112"/>
    </row>
    <row r="5" spans="1:19" x14ac:dyDescent="0.25">
      <c r="A5" s="70" t="s">
        <v>68</v>
      </c>
      <c r="B5" s="5">
        <v>-4</v>
      </c>
      <c r="C5" s="5">
        <v>-2.9</v>
      </c>
      <c r="D5" s="5">
        <v>0.7</v>
      </c>
      <c r="E5" s="5">
        <v>3.8</v>
      </c>
      <c r="F5" s="5">
        <v>8.4</v>
      </c>
      <c r="G5" s="5">
        <v>11.5</v>
      </c>
      <c r="H5" s="5">
        <v>13.5</v>
      </c>
      <c r="I5" s="5">
        <v>13.5</v>
      </c>
      <c r="J5" s="5">
        <v>10.1</v>
      </c>
      <c r="K5" s="5">
        <v>5.5</v>
      </c>
      <c r="L5" s="5">
        <v>0.60000000000000009</v>
      </c>
      <c r="M5" s="5">
        <v>-2.5</v>
      </c>
      <c r="O5" s="112"/>
      <c r="P5" s="112"/>
      <c r="Q5" s="112"/>
      <c r="R5" s="112"/>
      <c r="S5" s="112"/>
    </row>
    <row r="6" spans="1:19" x14ac:dyDescent="0.25">
      <c r="A6" s="70" t="s">
        <v>67</v>
      </c>
      <c r="B6" s="6">
        <v>59.9</v>
      </c>
      <c r="C6" s="6">
        <v>54.7</v>
      </c>
      <c r="D6" s="6">
        <v>78.7</v>
      </c>
      <c r="E6" s="6">
        <v>83.1</v>
      </c>
      <c r="F6" s="6">
        <v>114.5</v>
      </c>
      <c r="G6" s="6">
        <v>154.80000000000001</v>
      </c>
      <c r="H6" s="6">
        <v>157.5</v>
      </c>
      <c r="I6" s="6">
        <v>151.30000000000001</v>
      </c>
      <c r="J6" s="6">
        <v>101.3</v>
      </c>
      <c r="K6" s="6">
        <v>72.599999999999994</v>
      </c>
      <c r="L6" s="6">
        <v>83</v>
      </c>
      <c r="M6" s="6">
        <v>72.8</v>
      </c>
      <c r="O6" s="112"/>
      <c r="P6" s="112"/>
      <c r="Q6" s="112"/>
      <c r="R6" s="112"/>
      <c r="S6" s="112"/>
    </row>
    <row r="7" spans="1:19" x14ac:dyDescent="0.25">
      <c r="A7" s="70" t="s">
        <v>66</v>
      </c>
      <c r="B7" s="7">
        <v>2.1</v>
      </c>
      <c r="C7" s="7">
        <v>3.3</v>
      </c>
      <c r="D7" s="7">
        <v>4.2</v>
      </c>
      <c r="E7" s="7">
        <v>5.0999999999999996</v>
      </c>
      <c r="F7" s="7">
        <v>6.3</v>
      </c>
      <c r="G7" s="7">
        <v>6.5</v>
      </c>
      <c r="H7" s="7">
        <v>7.1</v>
      </c>
      <c r="I7" s="7">
        <v>6.5</v>
      </c>
      <c r="J7" s="7">
        <v>5.6</v>
      </c>
      <c r="K7" s="7">
        <v>4.2</v>
      </c>
      <c r="L7" s="7">
        <v>2.7</v>
      </c>
      <c r="M7" s="7">
        <v>2</v>
      </c>
      <c r="O7" s="112"/>
      <c r="P7" s="112"/>
      <c r="Q7" s="112"/>
      <c r="R7" s="112"/>
      <c r="S7" s="112"/>
    </row>
    <row r="8" spans="1:19" x14ac:dyDescent="0.25">
      <c r="A8" s="70" t="s">
        <v>65</v>
      </c>
      <c r="B8" s="7">
        <v>10.1</v>
      </c>
      <c r="C8" s="7">
        <v>9.5</v>
      </c>
      <c r="D8" s="7">
        <v>11.9</v>
      </c>
      <c r="E8" s="7">
        <v>11.8</v>
      </c>
      <c r="F8" s="7">
        <v>12.1</v>
      </c>
      <c r="G8" s="7">
        <v>15</v>
      </c>
      <c r="H8" s="7">
        <v>14.4</v>
      </c>
      <c r="I8" s="7">
        <v>13.2</v>
      </c>
      <c r="J8" s="7">
        <v>10.8</v>
      </c>
      <c r="K8" s="7">
        <v>9.3000000000000007</v>
      </c>
      <c r="L8" s="7">
        <v>10.8</v>
      </c>
      <c r="M8" s="7">
        <v>11.8</v>
      </c>
      <c r="O8" s="112"/>
      <c r="P8" s="112"/>
      <c r="Q8" s="112"/>
      <c r="R8" s="112"/>
      <c r="S8" s="112"/>
    </row>
    <row r="9" spans="1:19" x14ac:dyDescent="0.25">
      <c r="A9" s="70" t="s">
        <v>64</v>
      </c>
      <c r="B9" s="8">
        <v>0.05</v>
      </c>
      <c r="C9" s="8">
        <v>5.2000000000000005E-2</v>
      </c>
      <c r="D9" s="8">
        <v>6.3E-2</v>
      </c>
      <c r="E9" s="8">
        <v>7.4999999999999997E-2</v>
      </c>
      <c r="F9" s="8">
        <v>0.10400000000000001</v>
      </c>
      <c r="G9" s="8">
        <v>0.129</v>
      </c>
      <c r="H9" s="8">
        <v>0.14699999999999999</v>
      </c>
      <c r="I9" s="8">
        <v>0.151</v>
      </c>
      <c r="J9" s="8">
        <v>0.128</v>
      </c>
      <c r="K9" s="8">
        <v>9.6000000000000002E-2</v>
      </c>
      <c r="L9" s="8">
        <v>6.7000000000000004E-2</v>
      </c>
      <c r="M9" s="8">
        <v>5.3999999999999999E-2</v>
      </c>
      <c r="O9" s="112"/>
      <c r="P9" s="112"/>
      <c r="Q9" s="112"/>
      <c r="R9" s="112"/>
      <c r="S9" s="112"/>
    </row>
    <row r="10" spans="1:19" x14ac:dyDescent="0.25">
      <c r="O10" s="113"/>
      <c r="P10" s="113"/>
      <c r="Q10" s="113"/>
      <c r="R10" s="113"/>
      <c r="S10" s="113"/>
    </row>
  </sheetData>
  <mergeCells count="2">
    <mergeCell ref="A2:M2"/>
    <mergeCell ref="O3:S10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S10"/>
  <sheetViews>
    <sheetView workbookViewId="0">
      <selection activeCell="O39" sqref="O39"/>
    </sheetView>
  </sheetViews>
  <sheetFormatPr baseColWidth="10" defaultRowHeight="13.2" x14ac:dyDescent="0.25"/>
  <cols>
    <col min="1" max="1" width="20.109375" customWidth="1"/>
    <col min="14" max="14" width="4.88671875" customWidth="1"/>
    <col min="19" max="19" width="27.109375" customWidth="1"/>
  </cols>
  <sheetData>
    <row r="2" spans="1:19" ht="32.4" x14ac:dyDescent="0.55000000000000004">
      <c r="A2" s="114" t="s">
        <v>81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</row>
    <row r="3" spans="1:19" ht="12.9" customHeight="1" x14ac:dyDescent="0.25">
      <c r="A3" s="4"/>
      <c r="B3" s="4" t="s">
        <v>80</v>
      </c>
      <c r="C3" s="4" t="s">
        <v>79</v>
      </c>
      <c r="D3" s="4" t="s">
        <v>78</v>
      </c>
      <c r="E3" s="4" t="s">
        <v>77</v>
      </c>
      <c r="F3" s="4" t="s">
        <v>18</v>
      </c>
      <c r="G3" s="4" t="s">
        <v>76</v>
      </c>
      <c r="H3" s="4" t="s">
        <v>75</v>
      </c>
      <c r="I3" s="4" t="s">
        <v>74</v>
      </c>
      <c r="J3" s="4" t="s">
        <v>73</v>
      </c>
      <c r="K3" s="4" t="s">
        <v>72</v>
      </c>
      <c r="L3" s="4" t="s">
        <v>71</v>
      </c>
      <c r="M3" s="4" t="s">
        <v>70</v>
      </c>
      <c r="O3" s="115" t="s">
        <v>119</v>
      </c>
      <c r="P3" s="115"/>
      <c r="Q3" s="115"/>
      <c r="R3" s="115"/>
      <c r="S3" s="115"/>
    </row>
    <row r="4" spans="1:19" ht="12.9" customHeight="1" x14ac:dyDescent="0.25">
      <c r="A4" s="70" t="s">
        <v>69</v>
      </c>
      <c r="B4" s="5">
        <v>3.2</v>
      </c>
      <c r="C4" s="5">
        <v>5.6</v>
      </c>
      <c r="D4" s="5">
        <v>10.4</v>
      </c>
      <c r="E4" s="5">
        <v>14.3</v>
      </c>
      <c r="F4" s="5">
        <v>19.899999999999999</v>
      </c>
      <c r="G4" s="5">
        <v>22.2</v>
      </c>
      <c r="H4" s="5">
        <v>24.4</v>
      </c>
      <c r="I4" s="5">
        <v>24.2</v>
      </c>
      <c r="J4" s="5">
        <v>20.100000000000001</v>
      </c>
      <c r="K4" s="5">
        <v>14.8</v>
      </c>
      <c r="L4" s="5">
        <v>7.8</v>
      </c>
      <c r="M4" s="5">
        <v>4</v>
      </c>
      <c r="O4" s="115"/>
      <c r="P4" s="115"/>
      <c r="Q4" s="115"/>
      <c r="R4" s="115"/>
      <c r="S4" s="115"/>
    </row>
    <row r="5" spans="1:19" ht="12.9" customHeight="1" x14ac:dyDescent="0.25">
      <c r="A5" s="70" t="s">
        <v>68</v>
      </c>
      <c r="B5" s="5">
        <v>-4</v>
      </c>
      <c r="C5" s="5">
        <v>-2.9</v>
      </c>
      <c r="D5" s="5">
        <v>0.7</v>
      </c>
      <c r="E5" s="5">
        <v>3.8</v>
      </c>
      <c r="F5" s="5">
        <v>8.4</v>
      </c>
      <c r="G5" s="5">
        <v>11.5</v>
      </c>
      <c r="H5" s="5">
        <v>13.5</v>
      </c>
      <c r="I5" s="5">
        <v>13.5</v>
      </c>
      <c r="J5" s="5">
        <v>10.1</v>
      </c>
      <c r="K5" s="5">
        <v>5.5</v>
      </c>
      <c r="L5" s="5">
        <v>0.60000000000000009</v>
      </c>
      <c r="M5" s="5">
        <v>-2.5</v>
      </c>
      <c r="O5" s="115"/>
      <c r="P5" s="115"/>
      <c r="Q5" s="115"/>
      <c r="R5" s="115"/>
      <c r="S5" s="115"/>
    </row>
    <row r="6" spans="1:19" ht="12.9" customHeight="1" x14ac:dyDescent="0.25">
      <c r="A6" s="70" t="s">
        <v>67</v>
      </c>
      <c r="B6" s="6">
        <v>59.9</v>
      </c>
      <c r="C6" s="6">
        <v>54.7</v>
      </c>
      <c r="D6" s="6">
        <v>78.7</v>
      </c>
      <c r="E6" s="6">
        <v>83.1</v>
      </c>
      <c r="F6" s="6">
        <v>114.5</v>
      </c>
      <c r="G6" s="6">
        <v>154.80000000000001</v>
      </c>
      <c r="H6" s="6">
        <v>157.5</v>
      </c>
      <c r="I6" s="6">
        <v>151.30000000000001</v>
      </c>
      <c r="J6" s="6">
        <v>101.3</v>
      </c>
      <c r="K6" s="6">
        <v>72.599999999999994</v>
      </c>
      <c r="L6" s="6">
        <v>83</v>
      </c>
      <c r="M6" s="6">
        <v>72.8</v>
      </c>
      <c r="O6" s="115"/>
      <c r="P6" s="115"/>
      <c r="Q6" s="115"/>
      <c r="R6" s="115"/>
      <c r="S6" s="115"/>
    </row>
    <row r="7" spans="1:19" ht="12.9" customHeight="1" x14ac:dyDescent="0.25">
      <c r="A7" s="70" t="s">
        <v>66</v>
      </c>
      <c r="B7" s="7">
        <v>2.1</v>
      </c>
      <c r="C7" s="7">
        <v>3.3</v>
      </c>
      <c r="D7" s="7">
        <v>4.2</v>
      </c>
      <c r="E7" s="7">
        <v>5.0999999999999996</v>
      </c>
      <c r="F7" s="7">
        <v>6.3</v>
      </c>
      <c r="G7" s="7">
        <v>6.5</v>
      </c>
      <c r="H7" s="7">
        <v>7.1</v>
      </c>
      <c r="I7" s="7">
        <v>6.5</v>
      </c>
      <c r="J7" s="7">
        <v>5.6</v>
      </c>
      <c r="K7" s="7">
        <v>4.2</v>
      </c>
      <c r="L7" s="7">
        <v>2.7</v>
      </c>
      <c r="M7" s="7">
        <v>2</v>
      </c>
      <c r="O7" s="115"/>
      <c r="P7" s="115"/>
      <c r="Q7" s="115"/>
      <c r="R7" s="115"/>
      <c r="S7" s="115"/>
    </row>
    <row r="8" spans="1:19" ht="12.9" customHeight="1" x14ac:dyDescent="0.25">
      <c r="A8" s="70" t="s">
        <v>65</v>
      </c>
      <c r="B8" s="7">
        <v>10.1</v>
      </c>
      <c r="C8" s="7">
        <v>9.5</v>
      </c>
      <c r="D8" s="7">
        <v>11.9</v>
      </c>
      <c r="E8" s="7">
        <v>11.8</v>
      </c>
      <c r="F8" s="7">
        <v>12.1</v>
      </c>
      <c r="G8" s="7">
        <v>15</v>
      </c>
      <c r="H8" s="7">
        <v>14.4</v>
      </c>
      <c r="I8" s="7">
        <v>13.2</v>
      </c>
      <c r="J8" s="7">
        <v>10.8</v>
      </c>
      <c r="K8" s="7">
        <v>9.3000000000000007</v>
      </c>
      <c r="L8" s="7">
        <v>10.8</v>
      </c>
      <c r="M8" s="7">
        <v>11.8</v>
      </c>
      <c r="O8" s="115"/>
      <c r="P8" s="115"/>
      <c r="Q8" s="115"/>
      <c r="R8" s="115"/>
      <c r="S8" s="115"/>
    </row>
    <row r="9" spans="1:19" ht="12.9" customHeight="1" x14ac:dyDescent="0.25">
      <c r="A9" s="70" t="s">
        <v>64</v>
      </c>
      <c r="B9" s="8">
        <v>0.05</v>
      </c>
      <c r="C9" s="8">
        <v>5.2000000000000005E-2</v>
      </c>
      <c r="D9" s="8">
        <v>6.3E-2</v>
      </c>
      <c r="E9" s="8">
        <v>7.4999999999999997E-2</v>
      </c>
      <c r="F9" s="8">
        <v>0.10400000000000001</v>
      </c>
      <c r="G9" s="8">
        <v>0.129</v>
      </c>
      <c r="H9" s="8">
        <v>0.14699999999999999</v>
      </c>
      <c r="I9" s="8">
        <v>0.151</v>
      </c>
      <c r="J9" s="8">
        <v>0.128</v>
      </c>
      <c r="K9" s="8">
        <v>9.6000000000000002E-2</v>
      </c>
      <c r="L9" s="8">
        <v>6.7000000000000004E-2</v>
      </c>
      <c r="M9" s="8">
        <v>5.3999999999999999E-2</v>
      </c>
      <c r="O9" s="115"/>
      <c r="P9" s="115"/>
      <c r="Q9" s="115"/>
      <c r="R9" s="115"/>
      <c r="S9" s="115"/>
    </row>
    <row r="10" spans="1:19" ht="12.9" customHeight="1" x14ac:dyDescent="0.25">
      <c r="O10" s="116"/>
      <c r="P10" s="116"/>
      <c r="Q10" s="116"/>
      <c r="R10" s="116"/>
      <c r="S10" s="116"/>
    </row>
  </sheetData>
  <sheetProtection sheet="1" objects="1" scenarios="1"/>
  <mergeCells count="2">
    <mergeCell ref="A2:M2"/>
    <mergeCell ref="O3:S10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Diagramme</vt:lpstr>
      </vt:variant>
      <vt:variant>
        <vt:i4>1</vt:i4>
      </vt:variant>
    </vt:vector>
  </HeadingPairs>
  <TitlesOfParts>
    <vt:vector size="15" baseType="lpstr">
      <vt:lpstr>Tipps</vt:lpstr>
      <vt:lpstr>Diagrammelemente</vt:lpstr>
      <vt:lpstr>Übung 7</vt:lpstr>
      <vt:lpstr>Lösung 7</vt:lpstr>
      <vt:lpstr>Übung 8</vt:lpstr>
      <vt:lpstr>Lösung 8</vt:lpstr>
      <vt:lpstr>Übung 9</vt:lpstr>
      <vt:lpstr>Lösung 9</vt:lpstr>
      <vt:lpstr>Übung 10</vt:lpstr>
      <vt:lpstr>Übung 10 Lösung</vt:lpstr>
      <vt:lpstr>Diagramm verschieben</vt:lpstr>
      <vt:lpstr>Übung 11</vt:lpstr>
      <vt:lpstr>Wetterdaten</vt:lpstr>
      <vt:lpstr>Lösung</vt:lpstr>
      <vt:lpstr>Lösung 11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Diagramme erstellen und verändern</dc:title>
  <dc:creator>Easy4me</dc:creator>
  <cp:lastModifiedBy>Alois Klotz</cp:lastModifiedBy>
  <cp:lastPrinted>2006-02-05T22:44:30Z</cp:lastPrinted>
  <dcterms:created xsi:type="dcterms:W3CDTF">1996-10-17T05:27:31Z</dcterms:created>
  <dcterms:modified xsi:type="dcterms:W3CDTF">2025-12-23T16:47:19Z</dcterms:modified>
  <cp:category>Diagramme</cp:category>
</cp:coreProperties>
</file>