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drawings/drawing5.xml" ContentType="application/vnd.openxmlformats-officedocument.drawing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trlProps/ctrlProp6.xml" ContentType="application/vnd.ms-excel.controlproperti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trlProps/ctrlProp7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trlProps/ctrlProp8.xml" ContentType="application/vnd.ms-excel.controlproperti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trlProps/ctrlProp9.xml" ContentType="application/vnd.ms-excel.controlproperti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trlProps/ctrlProp10.xml" ContentType="application/vnd.ms-excel.controlproperti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trlProps/ctrlProp11.xml" ContentType="application/vnd.ms-excel.controlproperties+xml"/>
  <Override PartName="/xl/drawings/drawing12.xml" ContentType="application/vnd.openxmlformats-officedocument.drawing+xml"/>
  <Override PartName="/xl/ctrlProps/ctrlProp12.xml" ContentType="application/vnd.ms-excel.controlproperties+xml"/>
  <Override PartName="/xl/drawings/drawing13.xml" ContentType="application/vnd.openxmlformats-officedocument.drawing+xml"/>
  <Override PartName="/xl/ctrlProps/ctrlProp13.xml" ContentType="application/vnd.ms-excel.controlproperties+xml"/>
  <Override PartName="/xl/drawings/drawing14.xml" ContentType="application/vnd.openxmlformats-officedocument.drawing+xml"/>
  <Override PartName="/xl/ctrlProps/ctrlProp14.xml" ContentType="application/vnd.ms-excel.controlproperties+xml"/>
  <Override PartName="/xl/drawings/drawing15.xml" ContentType="application/vnd.openxmlformats-officedocument.drawing+xml"/>
  <Override PartName="/xl/ctrlProps/ctrlProp15.xml" ContentType="application/vnd.ms-excel.controlproperties+xml"/>
  <Override PartName="/xl/drawings/drawing16.xml" ContentType="application/vnd.openxmlformats-officedocument.drawing+xml"/>
  <Override PartName="/xl/ctrlProps/ctrlProp16.xml" ContentType="application/vnd.ms-excel.controlproperties+xml"/>
  <Override PartName="/xl/drawings/drawing17.xml" ContentType="application/vnd.openxmlformats-officedocument.drawing+xml"/>
  <Override PartName="/xl/ctrlProps/ctrlProp17.xml" ContentType="application/vnd.ms-excel.controlproperties+xml"/>
  <Override PartName="/xl/drawings/drawing18.xml" ContentType="application/vnd.openxmlformats-officedocument.drawing+xml"/>
  <Override PartName="/xl/ctrlProps/ctrlProp18.xml" ContentType="application/vnd.ms-excel.controlproperties+xml"/>
  <Override PartName="/xl/drawings/drawing19.xml" ContentType="application/vnd.openxmlformats-officedocument.drawing+xml"/>
  <Override PartName="/xl/ctrlProps/ctrlProp19.xml" ContentType="application/vnd.ms-excel.controlproperties+xml"/>
  <Override PartName="/xl/drawings/drawing20.xml" ContentType="application/vnd.openxmlformats-officedocument.drawing+xml"/>
  <Override PartName="/xl/ctrlProps/ctrlProp20.xml" ContentType="application/vnd.ms-excel.controlproperties+xml"/>
  <Override PartName="/xl/drawings/drawing21.xml" ContentType="application/vnd.openxmlformats-officedocument.drawing+xml"/>
  <Override PartName="/xl/ctrlProps/ctrlProp21.xml" ContentType="application/vnd.ms-excel.controlproperties+xml"/>
  <Override PartName="/xl/drawings/drawing22.xml" ContentType="application/vnd.openxmlformats-officedocument.drawing+xml"/>
  <Override PartName="/xl/ctrlProps/ctrlProp22.xml" ContentType="application/vnd.ms-excel.controlproperti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3.xml" ContentType="application/vnd.openxmlformats-officedocument.drawing+xml"/>
  <Override PartName="/xl/ctrlProps/ctrlProp23.xml" ContentType="application/vnd.ms-excel.controlproperti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4.xml" ContentType="application/vnd.openxmlformats-officedocument.drawing+xml"/>
  <Override PartName="/xl/ctrlProps/ctrlProp24.xml" ContentType="application/vnd.ms-excel.controlproperties+xml"/>
  <Override PartName="/xl/drawings/drawing25.xml" ContentType="application/vnd.openxmlformats-officedocument.drawing+xml"/>
  <Override PartName="/xl/ctrlProps/ctrlProp25.xml" ContentType="application/vnd.ms-excel.controlproperties+xml"/>
  <Override PartName="/xl/drawings/drawing26.xml" ContentType="application/vnd.openxmlformats-officedocument.drawing+xml"/>
  <Override PartName="/xl/ctrlProps/ctrlProp26.xml" ContentType="application/vnd.ms-excel.controlproperties+xml"/>
  <Override PartName="/xl/drawings/drawing27.xml" ContentType="application/vnd.openxmlformats-officedocument.drawing+xml"/>
  <Override PartName="/xl/ctrlProps/ctrlProp27.xml" ContentType="application/vnd.ms-excel.controlproperties+xml"/>
  <Override PartName="/xl/drawings/drawing28.xml" ContentType="application/vnd.openxmlformats-officedocument.drawing+xml"/>
  <Override PartName="/xl/ctrlProps/ctrlProp28.xml" ContentType="application/vnd.ms-excel.controlproperties+xml"/>
  <Override PartName="/xl/drawings/drawing29.xml" ContentType="application/vnd.openxmlformats-officedocument.drawing+xml"/>
  <Override PartName="/xl/ctrlProps/ctrlProp29.xml" ContentType="application/vnd.ms-excel.controlproperties+xml"/>
  <Override PartName="/xl/drawings/drawing30.xml" ContentType="application/vnd.openxmlformats-officedocument.drawing+xml"/>
  <Override PartName="/xl/ctrlProps/ctrlProp30.xml" ContentType="application/vnd.ms-excel.controlproperties+xml"/>
  <Override PartName="/xl/drawings/drawing31.xml" ContentType="application/vnd.openxmlformats-officedocument.drawing+xml"/>
  <Override PartName="/xl/ctrlProps/ctrlProp31.xml" ContentType="application/vnd.ms-excel.controlproperties+xml"/>
  <Override PartName="/xl/drawings/drawing32.xml" ContentType="application/vnd.openxmlformats-officedocument.drawing+xml"/>
  <Override PartName="/xl/ctrlProps/ctrlProp32.xml" ContentType="application/vnd.ms-excel.controlproperties+xml"/>
  <Override PartName="/xl/drawings/drawing33.xml" ContentType="application/vnd.openxmlformats-officedocument.drawing+xml"/>
  <Override PartName="/xl/ctrlProps/ctrlProp33.xml" ContentType="application/vnd.ms-excel.controlproperties+xml"/>
  <Override PartName="/xl/drawings/drawing34.xml" ContentType="application/vnd.openxmlformats-officedocument.drawing+xml"/>
  <Override PartName="/xl/ctrlProps/ctrlProp34.xml" ContentType="application/vnd.ms-excel.controlproperties+xml"/>
  <Override PartName="/xl/drawings/drawing35.xml" ContentType="application/vnd.openxmlformats-officedocument.drawing+xml"/>
  <Override PartName="/xl/ctrlProps/ctrlProp35.xml" ContentType="application/vnd.ms-excel.controlproperties+xml"/>
  <Override PartName="/xl/drawings/drawing36.xml" ContentType="application/vnd.openxmlformats-officedocument.drawing+xml"/>
  <Override PartName="/xl/ctrlProps/ctrlProp36.xml" ContentType="application/vnd.ms-excel.controlproperti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7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ktoriaheng/Desktop/easy4me/Aufgaben/excel-vbpr/"/>
    </mc:Choice>
  </mc:AlternateContent>
  <xr:revisionPtr revIDLastSave="0" documentId="13_ncr:1_{25D0DF47-F1FB-6F46-8B3C-1760E6331D84}" xr6:coauthVersionLast="47" xr6:coauthVersionMax="47" xr10:uidLastSave="{00000000-0000-0000-0000-000000000000}"/>
  <bookViews>
    <workbookView xWindow="0" yWindow="660" windowWidth="30240" windowHeight="18980" tabRatio="811" xr2:uid="{00000000-000D-0000-FFFF-FFFF00000000}"/>
  </bookViews>
  <sheets>
    <sheet name="Start" sheetId="14" r:id="rId1"/>
    <sheet name="1" sheetId="11" r:id="rId2"/>
    <sheet name="2" sheetId="22" r:id="rId3"/>
    <sheet name="3" sheetId="23" r:id="rId4"/>
    <sheet name="4" sheetId="24" r:id="rId5"/>
    <sheet name="5" sheetId="25" r:id="rId6"/>
    <sheet name="6" sheetId="26" r:id="rId7"/>
    <sheet name="7" sheetId="27" r:id="rId8"/>
    <sheet name="8" sheetId="28" r:id="rId9"/>
    <sheet name="9" sheetId="29" r:id="rId10"/>
    <sheet name="10" sheetId="30" r:id="rId11"/>
    <sheet name="11" sheetId="32" r:id="rId12"/>
    <sheet name="12" sheetId="33" r:id="rId13"/>
    <sheet name="13" sheetId="35" r:id="rId14"/>
    <sheet name="14" sheetId="36" r:id="rId15"/>
    <sheet name="15" sheetId="37" r:id="rId16"/>
    <sheet name="16" sheetId="53" r:id="rId17"/>
    <sheet name="17" sheetId="38" r:id="rId18"/>
    <sheet name="18" sheetId="39" r:id="rId19"/>
    <sheet name="19" sheetId="40" r:id="rId20"/>
    <sheet name="19 a" sheetId="64" r:id="rId21"/>
    <sheet name="20" sheetId="41" r:id="rId22"/>
    <sheet name="21" sheetId="42" r:id="rId23"/>
    <sheet name="22" sheetId="44" r:id="rId24"/>
    <sheet name="23" sheetId="46" r:id="rId25"/>
    <sheet name="24" sheetId="47" r:id="rId26"/>
    <sheet name="25" sheetId="49" r:id="rId27"/>
    <sheet name="26" sheetId="48" r:id="rId28"/>
    <sheet name="27" sheetId="50" r:id="rId29"/>
    <sheet name="28" sheetId="51" r:id="rId30"/>
    <sheet name="29" sheetId="52" r:id="rId31"/>
    <sheet name="30" sheetId="54" r:id="rId32"/>
    <sheet name="31" sheetId="62" r:id="rId33"/>
    <sheet name="32" sheetId="57" r:id="rId34"/>
    <sheet name="33" sheetId="55" r:id="rId35"/>
    <sheet name="34" sheetId="58" r:id="rId36"/>
    <sheet name="35" sheetId="59" r:id="rId37"/>
    <sheet name="36" sheetId="60" r:id="rId38"/>
    <sheet name="Ergebnis" sheetId="65" r:id="rId39"/>
  </sheets>
  <externalReferences>
    <externalReference r:id="rId40"/>
  </externalReferences>
  <definedNames>
    <definedName name="_f408d64f_STF_Dekoration_1_CN1" localSheetId="37">#REF!</definedName>
    <definedName name="_f408d64f_STF_Dekoration_1_CN1">#REF!</definedName>
    <definedName name="_f408d64f_STF_Fuss_1_CN1" localSheetId="37">#REF!</definedName>
    <definedName name="_f408d64f_STF_Fuss_1_CN1">#REF!</definedName>
    <definedName name="_f408d64f_STF_Koerper_1_CN1" localSheetId="37">#REF!</definedName>
    <definedName name="_f408d64f_STF_Koerper_1_CN1">#REF!</definedName>
    <definedName name="_f408d64f_STF_Tabellenkopf_1_CN1" localSheetId="37">#REF!</definedName>
    <definedName name="_f408d64f_STF_Tabellenkopf_1_CN1">#REF!</definedName>
    <definedName name="_f408d64f_STF_Titel_1_CN1" localSheetId="37">#REF!</definedName>
    <definedName name="_f408d64f_STF_Titel_1_CN1">#REF!</definedName>
    <definedName name="_f408d64f_STF_Vorspalte_1_CN1" localSheetId="37">#REF!</definedName>
    <definedName name="_f408d64f_STF_Vorspalte_1_CN1">#REF!</definedName>
    <definedName name="Bonuszahlung_ab">#REF!</definedName>
    <definedName name="ergebnis">[1]Start!#REF!</definedName>
    <definedName name="Gehezu">'[1]36'!$B$75:$B$77</definedName>
    <definedName name="GehezuTastenk">'[1]36'!$B$79:$B$81</definedName>
    <definedName name="Haushaltsbuch" localSheetId="11">'11'!$A$3:$C$19</definedName>
    <definedName name="Haushaltsbuch" localSheetId="12">'12'!$A$3:$C$19</definedName>
    <definedName name="Haushaltsbuch" localSheetId="13">'13'!$A$3:$C$19</definedName>
    <definedName name="Haushaltsbuch" localSheetId="14">'14'!$A$3:$C$19</definedName>
    <definedName name="Haushaltsbuch" localSheetId="15">'15'!$A$3:$C$19</definedName>
    <definedName name="Haushaltsbuch" localSheetId="16">'16'!$A$3:$C$19</definedName>
    <definedName name="Haushaltsbuch" localSheetId="17">'17'!$A$3:$C$19</definedName>
    <definedName name="Haushaltsbuch" localSheetId="18">'18'!$A$3:$C$19</definedName>
    <definedName name="Haushaltsbuch" localSheetId="19">'19'!$A$3:$C$19</definedName>
    <definedName name="Haushaltsbuch" localSheetId="20">'19 a'!$A$3:$C$19</definedName>
    <definedName name="Haushaltsbuch" localSheetId="21">'20'!$A$3:$C$19</definedName>
    <definedName name="Haushaltsbuch" localSheetId="22">'21'!$A$3:$C$19</definedName>
    <definedName name="Haushaltsbuch" localSheetId="23">'22'!$A$3:$C$19</definedName>
    <definedName name="Haushaltsbuch" localSheetId="24">'23'!$A$3:$C$19</definedName>
    <definedName name="Haushaltsbuch" localSheetId="37">#REF!</definedName>
    <definedName name="Haushaltsbuch">#REF!</definedName>
    <definedName name="Prozent1" localSheetId="37">#REF!</definedName>
    <definedName name="Prozent1">#REF!</definedName>
    <definedName name="Prozent2" localSheetId="37">#REF!</definedName>
    <definedName name="Prozent2">#REF!</definedName>
    <definedName name="Tabelle">'[1]36'!$B$83:$B$85</definedName>
    <definedName name="test">#REF!</definedName>
    <definedName name="test2">#REF!</definedName>
    <definedName name="test3">#REF!</definedName>
    <definedName name="Verkauf_Umsatz">#REF!</definedName>
    <definedName name="ZelleA1">'[1]36'!$B$71:$B$73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6" i="65" l="1"/>
  <c r="Y41" i="65"/>
  <c r="D13" i="65"/>
  <c r="Y15" i="65"/>
  <c r="Y16" i="65"/>
  <c r="Y17" i="65"/>
  <c r="Y18" i="65"/>
  <c r="Y19" i="65"/>
  <c r="Y20" i="65"/>
  <c r="Y21" i="65"/>
  <c r="Y22" i="65"/>
  <c r="Y23" i="65"/>
  <c r="Y24" i="65"/>
  <c r="Y25" i="65"/>
  <c r="Y27" i="65"/>
  <c r="Y28" i="65"/>
  <c r="Y29" i="65"/>
  <c r="Y30" i="65"/>
  <c r="Y31" i="65"/>
  <c r="Y32" i="65"/>
  <c r="Y33" i="65"/>
  <c r="Y34" i="65"/>
  <c r="Y35" i="65"/>
  <c r="Y36" i="65"/>
  <c r="Y37" i="65"/>
  <c r="Y38" i="65"/>
  <c r="Y39" i="65"/>
  <c r="Y40" i="65"/>
  <c r="Y42" i="65"/>
  <c r="Y43" i="65"/>
  <c r="Y44" i="65"/>
  <c r="Y45" i="65"/>
  <c r="Y46" i="65"/>
  <c r="Y47" i="65"/>
  <c r="Y48" i="65"/>
  <c r="Y49" i="65"/>
  <c r="Y14" i="65"/>
  <c r="F10" i="64" l="1"/>
  <c r="F9" i="64"/>
  <c r="F8" i="64"/>
  <c r="F7" i="64"/>
  <c r="F6" i="64"/>
  <c r="F5" i="64"/>
  <c r="F4" i="64"/>
  <c r="F12" i="64" s="1"/>
  <c r="C4" i="55"/>
  <c r="E5" i="48"/>
  <c r="E6" i="48"/>
  <c r="E7" i="48"/>
  <c r="G6" i="64" l="1"/>
  <c r="G7" i="64"/>
  <c r="G10" i="64"/>
  <c r="G8" i="64"/>
  <c r="G9" i="64"/>
  <c r="G5" i="64"/>
  <c r="G4" i="64"/>
  <c r="C10" i="59"/>
  <c r="D10" i="59" s="1"/>
  <c r="C9" i="59"/>
  <c r="D9" i="59" s="1"/>
  <c r="C8" i="59"/>
  <c r="D8" i="59" s="1"/>
  <c r="C7" i="59"/>
  <c r="D7" i="59" s="1"/>
  <c r="C6" i="59"/>
  <c r="D6" i="59" s="1"/>
  <c r="C5" i="59"/>
  <c r="D5" i="59" s="1"/>
  <c r="C4" i="59"/>
  <c r="D4" i="59" s="1"/>
  <c r="C5" i="58"/>
  <c r="D5" i="58" s="1"/>
  <c r="C6" i="58"/>
  <c r="D6" i="58" s="1"/>
  <c r="C7" i="58"/>
  <c r="D7" i="58" s="1"/>
  <c r="C8" i="58"/>
  <c r="D8" i="58" s="1"/>
  <c r="C9" i="58"/>
  <c r="D9" i="58" s="1"/>
  <c r="C10" i="58"/>
  <c r="D10" i="58" s="1"/>
  <c r="C4" i="58"/>
  <c r="D4" i="58" s="1"/>
  <c r="F10" i="53"/>
  <c r="F9" i="53"/>
  <c r="F8" i="53"/>
  <c r="F7" i="53"/>
  <c r="F6" i="53"/>
  <c r="F5" i="53"/>
  <c r="F4" i="53"/>
  <c r="E7" i="51"/>
  <c r="E6" i="51"/>
  <c r="E5" i="51"/>
  <c r="E4" i="51"/>
  <c r="F5" i="50"/>
  <c r="F6" i="50"/>
  <c r="F7" i="50"/>
  <c r="F4" i="50"/>
  <c r="E4" i="49"/>
  <c r="E4" i="48"/>
  <c r="F10" i="46"/>
  <c r="F9" i="46"/>
  <c r="F8" i="46"/>
  <c r="F7" i="46"/>
  <c r="F6" i="46"/>
  <c r="F5" i="46"/>
  <c r="F4" i="46"/>
  <c r="F10" i="44"/>
  <c r="F9" i="44"/>
  <c r="F8" i="44"/>
  <c r="F7" i="44"/>
  <c r="F6" i="44"/>
  <c r="F5" i="44"/>
  <c r="F4" i="44"/>
  <c r="F10" i="42"/>
  <c r="F9" i="42"/>
  <c r="F8" i="42"/>
  <c r="F7" i="42"/>
  <c r="F6" i="42"/>
  <c r="F5" i="42"/>
  <c r="F4" i="42"/>
  <c r="F10" i="41"/>
  <c r="F9" i="41"/>
  <c r="F8" i="41"/>
  <c r="F7" i="41"/>
  <c r="F6" i="41"/>
  <c r="F5" i="41"/>
  <c r="F4" i="41"/>
  <c r="F10" i="40"/>
  <c r="F9" i="40"/>
  <c r="F8" i="40"/>
  <c r="F7" i="40"/>
  <c r="F6" i="40"/>
  <c r="F5" i="40"/>
  <c r="F4" i="40"/>
  <c r="F10" i="39"/>
  <c r="F9" i="39"/>
  <c r="F8" i="39"/>
  <c r="F7" i="39"/>
  <c r="F6" i="39"/>
  <c r="F5" i="39"/>
  <c r="F4" i="39"/>
  <c r="F10" i="38"/>
  <c r="F9" i="38"/>
  <c r="F8" i="38"/>
  <c r="F7" i="38"/>
  <c r="F6" i="38"/>
  <c r="F5" i="38"/>
  <c r="F4" i="38"/>
  <c r="F10" i="37"/>
  <c r="F9" i="37"/>
  <c r="F8" i="37"/>
  <c r="F7" i="37"/>
  <c r="F6" i="37"/>
  <c r="F5" i="37"/>
  <c r="F4" i="37"/>
  <c r="F10" i="36"/>
  <c r="F9" i="36"/>
  <c r="F8" i="36"/>
  <c r="F7" i="36"/>
  <c r="F6" i="36"/>
  <c r="F5" i="36"/>
  <c r="F4" i="36"/>
  <c r="F10" i="35"/>
  <c r="F9" i="35"/>
  <c r="F8" i="35"/>
  <c r="F7" i="35"/>
  <c r="F6" i="35"/>
  <c r="F5" i="35"/>
  <c r="F4" i="35"/>
  <c r="F12" i="35" s="1"/>
  <c r="H8" i="30"/>
  <c r="G8" i="30"/>
  <c r="F8" i="30"/>
  <c r="D8" i="30"/>
  <c r="C8" i="30"/>
  <c r="B8" i="30"/>
  <c r="I7" i="30"/>
  <c r="E7" i="30"/>
  <c r="I6" i="30"/>
  <c r="E6" i="30"/>
  <c r="I5" i="30"/>
  <c r="E5" i="30"/>
  <c r="I4" i="30"/>
  <c r="E4" i="30"/>
  <c r="I3" i="30"/>
  <c r="E3" i="30"/>
  <c r="I2" i="30"/>
  <c r="I8" i="30" s="1"/>
  <c r="E2" i="30"/>
  <c r="H8" i="29"/>
  <c r="G8" i="29"/>
  <c r="F8" i="29"/>
  <c r="D8" i="29"/>
  <c r="C8" i="29"/>
  <c r="B8" i="29"/>
  <c r="I7" i="29"/>
  <c r="E7" i="29"/>
  <c r="I6" i="29"/>
  <c r="E6" i="29"/>
  <c r="I5" i="29"/>
  <c r="E5" i="29"/>
  <c r="I4" i="29"/>
  <c r="E4" i="29"/>
  <c r="I3" i="29"/>
  <c r="E3" i="29"/>
  <c r="I2" i="29"/>
  <c r="E2" i="29"/>
  <c r="H8" i="28"/>
  <c r="G8" i="28"/>
  <c r="F8" i="28"/>
  <c r="D8" i="28"/>
  <c r="C8" i="28"/>
  <c r="B8" i="28"/>
  <c r="I7" i="28"/>
  <c r="E7" i="28"/>
  <c r="I6" i="28"/>
  <c r="E6" i="28"/>
  <c r="I5" i="28"/>
  <c r="E5" i="28"/>
  <c r="I4" i="28"/>
  <c r="E4" i="28"/>
  <c r="I3" i="28"/>
  <c r="E3" i="28"/>
  <c r="I2" i="28"/>
  <c r="E2" i="28"/>
  <c r="H8" i="27"/>
  <c r="G8" i="27"/>
  <c r="F8" i="27"/>
  <c r="D8" i="27"/>
  <c r="C8" i="27"/>
  <c r="B8" i="27"/>
  <c r="I7" i="27"/>
  <c r="E7" i="27"/>
  <c r="I6" i="27"/>
  <c r="E6" i="27"/>
  <c r="I5" i="27"/>
  <c r="E5" i="27"/>
  <c r="I4" i="27"/>
  <c r="E4" i="27"/>
  <c r="I3" i="27"/>
  <c r="E3" i="27"/>
  <c r="I2" i="27"/>
  <c r="E2" i="27"/>
  <c r="H8" i="26"/>
  <c r="G8" i="26"/>
  <c r="F8" i="26"/>
  <c r="D8" i="26"/>
  <c r="C8" i="26"/>
  <c r="B8" i="26"/>
  <c r="I7" i="26"/>
  <c r="E7" i="26"/>
  <c r="I6" i="26"/>
  <c r="E6" i="26"/>
  <c r="I5" i="26"/>
  <c r="E5" i="26"/>
  <c r="I4" i="26"/>
  <c r="E4" i="26"/>
  <c r="I3" i="26"/>
  <c r="E3" i="26"/>
  <c r="I2" i="26"/>
  <c r="E2" i="26"/>
  <c r="H8" i="25"/>
  <c r="G8" i="25"/>
  <c r="F8" i="25"/>
  <c r="D8" i="25"/>
  <c r="C8" i="25"/>
  <c r="B8" i="25"/>
  <c r="I7" i="25"/>
  <c r="E7" i="25"/>
  <c r="I6" i="25"/>
  <c r="E6" i="25"/>
  <c r="I5" i="25"/>
  <c r="E5" i="25"/>
  <c r="I4" i="25"/>
  <c r="E4" i="25"/>
  <c r="I3" i="25"/>
  <c r="E3" i="25"/>
  <c r="I2" i="25"/>
  <c r="E2" i="25"/>
  <c r="H8" i="24"/>
  <c r="G8" i="24"/>
  <c r="F8" i="24"/>
  <c r="D8" i="24"/>
  <c r="C8" i="24"/>
  <c r="B8" i="24"/>
  <c r="I7" i="24"/>
  <c r="E7" i="24"/>
  <c r="I6" i="24"/>
  <c r="E6" i="24"/>
  <c r="I5" i="24"/>
  <c r="E5" i="24"/>
  <c r="I4" i="24"/>
  <c r="E4" i="24"/>
  <c r="I3" i="24"/>
  <c r="E3" i="24"/>
  <c r="I2" i="24"/>
  <c r="E2" i="24"/>
  <c r="F12" i="36" l="1"/>
  <c r="F12" i="38"/>
  <c r="G4" i="38" s="1"/>
  <c r="F12" i="44"/>
  <c r="G4" i="44" s="1"/>
  <c r="F12" i="53"/>
  <c r="G4" i="53"/>
  <c r="G5" i="38"/>
  <c r="G9" i="39"/>
  <c r="G5" i="44"/>
  <c r="G10" i="46"/>
  <c r="E8" i="24"/>
  <c r="E8" i="27"/>
  <c r="G6" i="44"/>
  <c r="G7" i="38"/>
  <c r="F12" i="40"/>
  <c r="G4" i="40" s="1"/>
  <c r="G7" i="44"/>
  <c r="G8" i="38"/>
  <c r="G8" i="44"/>
  <c r="F12" i="37"/>
  <c r="G4" i="37" s="1"/>
  <c r="G9" i="38"/>
  <c r="G10" i="44"/>
  <c r="F12" i="46"/>
  <c r="G4" i="46" s="1"/>
  <c r="E8" i="26"/>
  <c r="F12" i="39"/>
  <c r="G4" i="39" s="1"/>
  <c r="G5" i="46"/>
  <c r="E8" i="51"/>
  <c r="F12" i="42"/>
  <c r="G4" i="42" s="1"/>
  <c r="G5" i="41"/>
  <c r="G6" i="41"/>
  <c r="F12" i="41"/>
  <c r="G4" i="41" s="1"/>
  <c r="G8" i="41"/>
  <c r="G9" i="41"/>
  <c r="E8" i="30"/>
  <c r="E8" i="29"/>
  <c r="I8" i="29"/>
  <c r="I8" i="27"/>
  <c r="E8" i="28"/>
  <c r="I8" i="28"/>
  <c r="I8" i="26"/>
  <c r="I8" i="25"/>
  <c r="E8" i="25"/>
  <c r="I8" i="24"/>
  <c r="H8" i="23"/>
  <c r="G8" i="23"/>
  <c r="F8" i="23"/>
  <c r="D8" i="23"/>
  <c r="C8" i="23"/>
  <c r="B8" i="23"/>
  <c r="I7" i="23"/>
  <c r="E7" i="23"/>
  <c r="I6" i="23"/>
  <c r="E6" i="23"/>
  <c r="I5" i="23"/>
  <c r="E5" i="23"/>
  <c r="I4" i="23"/>
  <c r="E4" i="23"/>
  <c r="I3" i="23"/>
  <c r="E3" i="23"/>
  <c r="I2" i="23"/>
  <c r="E2" i="23"/>
  <c r="C8" i="22"/>
  <c r="D8" i="22"/>
  <c r="F8" i="22"/>
  <c r="G8" i="22"/>
  <c r="H8" i="22"/>
  <c r="B8" i="22"/>
  <c r="I8" i="23" l="1"/>
  <c r="G7" i="39"/>
  <c r="G9" i="46"/>
  <c r="G7" i="46"/>
  <c r="G10" i="38"/>
  <c r="G6" i="38"/>
  <c r="G7" i="40"/>
  <c r="G7" i="41"/>
  <c r="G9" i="44"/>
  <c r="G9" i="42"/>
  <c r="G7" i="42"/>
  <c r="G6" i="40"/>
  <c r="G8" i="42"/>
  <c r="G10" i="39"/>
  <c r="G9" i="40"/>
  <c r="G8" i="39"/>
  <c r="G10" i="41"/>
  <c r="G5" i="40"/>
  <c r="G6" i="39"/>
  <c r="G10" i="42"/>
  <c r="G6" i="42"/>
  <c r="G8" i="46"/>
  <c r="E8" i="23"/>
  <c r="G5" i="42"/>
  <c r="G8" i="40"/>
  <c r="G5" i="39"/>
  <c r="G6" i="46"/>
  <c r="G10" i="40"/>
  <c r="I3" i="22"/>
  <c r="I4" i="22"/>
  <c r="I5" i="22"/>
  <c r="I6" i="22"/>
  <c r="I7" i="22"/>
  <c r="I2" i="22"/>
  <c r="E3" i="22"/>
  <c r="E4" i="22"/>
  <c r="E5" i="22"/>
  <c r="E6" i="22"/>
  <c r="E7" i="22"/>
  <c r="E2" i="22"/>
  <c r="E8" i="22" l="1"/>
  <c r="I8" i="22"/>
</calcChain>
</file>

<file path=xl/sharedStrings.xml><?xml version="1.0" encoding="utf-8"?>
<sst xmlns="http://schemas.openxmlformats.org/spreadsheetml/2006/main" count="858" uniqueCount="98">
  <si>
    <t>Vorbereitungsprüfung 1, Excel, 36 Aufgaben</t>
  </si>
  <si>
    <t>Bearbeite die folgenden Arbeitsblätter.</t>
  </si>
  <si>
    <t>Die Lösung befindet sich auf dem nächsten Arbeitsblatt!</t>
  </si>
  <si>
    <t xml:space="preserve"> </t>
  </si>
  <si>
    <r>
      <rPr>
        <b/>
        <sz val="14"/>
        <color rgb="FF003366"/>
        <rFont val="Calibri"/>
        <family val="2"/>
        <scheme val="minor"/>
      </rPr>
      <t>E</t>
    </r>
    <r>
      <rPr>
        <b/>
        <sz val="14"/>
        <color rgb="FF0066CC"/>
        <rFont val="Calibri"/>
        <family val="2"/>
        <scheme val="minor"/>
      </rPr>
      <t>AS</t>
    </r>
    <r>
      <rPr>
        <b/>
        <sz val="14"/>
        <color rgb="FF9999FF"/>
        <rFont val="Calibri"/>
        <family val="2"/>
        <scheme val="minor"/>
      </rPr>
      <t>Y</t>
    </r>
    <r>
      <rPr>
        <b/>
        <sz val="14"/>
        <color rgb="FFFF00FF"/>
        <rFont val="Calibri"/>
        <family val="2"/>
        <scheme val="minor"/>
      </rPr>
      <t>4</t>
    </r>
    <r>
      <rPr>
        <b/>
        <sz val="14"/>
        <color rgb="FFFF9900"/>
        <rFont val="Calibri"/>
        <family val="2"/>
        <scheme val="minor"/>
      </rPr>
      <t>M</t>
    </r>
    <r>
      <rPr>
        <b/>
        <sz val="14"/>
        <color rgb="FFFF0000"/>
        <rFont val="Calibri"/>
        <family val="2"/>
        <scheme val="minor"/>
      </rPr>
      <t>E</t>
    </r>
  </si>
  <si>
    <t>Artikel</t>
  </si>
  <si>
    <t>Januar</t>
  </si>
  <si>
    <t>Februar</t>
  </si>
  <si>
    <t>März</t>
  </si>
  <si>
    <t>1. Quartal</t>
  </si>
  <si>
    <t>April</t>
  </si>
  <si>
    <t>Mai</t>
  </si>
  <si>
    <t>Juni</t>
  </si>
  <si>
    <t>2. Quartal</t>
  </si>
  <si>
    <t xml:space="preserve">Hemd </t>
  </si>
  <si>
    <t>Hose</t>
  </si>
  <si>
    <t>Kleid</t>
  </si>
  <si>
    <t>Mantel</t>
  </si>
  <si>
    <t>Bluse</t>
  </si>
  <si>
    <t>Socken</t>
  </si>
  <si>
    <t>Gesamt</t>
  </si>
  <si>
    <t>JA</t>
  </si>
  <si>
    <t>Haushaltsbuch der Familie Maier</t>
  </si>
  <si>
    <t>Datum</t>
  </si>
  <si>
    <t>Kategorie</t>
  </si>
  <si>
    <t>Kosten</t>
  </si>
  <si>
    <t>Ausgaben</t>
  </si>
  <si>
    <t>Anteile in %</t>
  </si>
  <si>
    <t>Lebensmittel</t>
  </si>
  <si>
    <t>Miete</t>
  </si>
  <si>
    <t>Benzin</t>
  </si>
  <si>
    <t>Strom</t>
  </si>
  <si>
    <t>Kleidung</t>
  </si>
  <si>
    <t>Ausgehen</t>
  </si>
  <si>
    <t>Telefon</t>
  </si>
  <si>
    <t>Produktliste</t>
  </si>
  <si>
    <t>Menge</t>
  </si>
  <si>
    <t>Artikelnummer</t>
  </si>
  <si>
    <t>Bezeichnung</t>
  </si>
  <si>
    <t>Preis</t>
  </si>
  <si>
    <t>Umsatz</t>
  </si>
  <si>
    <t>Stiefel braun</t>
  </si>
  <si>
    <t>Stiefel rot</t>
  </si>
  <si>
    <t>Stiefel d.braun</t>
  </si>
  <si>
    <t>Stiefel schwarz</t>
  </si>
  <si>
    <t>Stil</t>
  </si>
  <si>
    <t>Klassisch</t>
  </si>
  <si>
    <t>Modern</t>
  </si>
  <si>
    <t>Elegant</t>
  </si>
  <si>
    <t>Einige Firmen gewähren ihren Kunden Rabatt auf den Verkaufspreis.</t>
  </si>
  <si>
    <t>Kunde</t>
  </si>
  <si>
    <t>Verkaufspreis1</t>
  </si>
  <si>
    <t>Rabatt</t>
  </si>
  <si>
    <t>Verkaufspreis2</t>
  </si>
  <si>
    <t>Gruber</t>
  </si>
  <si>
    <t>Graf</t>
  </si>
  <si>
    <t>Huber</t>
  </si>
  <si>
    <t>Maier</t>
  </si>
  <si>
    <t>Schmidt</t>
  </si>
  <si>
    <t>Wenger</t>
  </si>
  <si>
    <t>Pichler</t>
  </si>
  <si>
    <t>Einige Firmen gewähren ihren Kunden einen Rabatt auf den Verkaufspreis.</t>
  </si>
  <si>
    <t>Endergebnis</t>
  </si>
  <si>
    <t>Gelöste Aufgaben:</t>
  </si>
  <si>
    <t>Übung geschafft?</t>
  </si>
  <si>
    <t>19.a.</t>
  </si>
  <si>
    <t>von 36</t>
  </si>
  <si>
    <t>Formeln und Funktionen: Funktionen anwenden: SUMME</t>
  </si>
  <si>
    <t>Ausdruck vorbereiten: Seitenausrichtung ändern: Querformat</t>
  </si>
  <si>
    <t>Diagramme: Diagrammtyp ändern</t>
  </si>
  <si>
    <t>Diagramme: Diagrammlegende hinzufügen</t>
  </si>
  <si>
    <t>Diagramme: Diagrammtitel hinzufügen</t>
  </si>
  <si>
    <t>Diagramme: Hintergrundfarbe des Diagramms, Füllfarbe der Legende ändern</t>
  </si>
  <si>
    <t>Ausdruck vorbereiten: Felder in Kopfzeile einfügen: Dateiname</t>
  </si>
  <si>
    <t>Ausdruck vorbereiten: Felder in Fußzeile einfügen: Datum, Felder in Kopfzeile löschen</t>
  </si>
  <si>
    <t>Formatierung: Zeilenumbruch entfernen</t>
  </si>
  <si>
    <t>Formeln und Funktionen: Formeln mit Zellbezügen und arithmetischen Operatoren erstellen</t>
  </si>
  <si>
    <t>Formatierung: Zellen formatieren, um Datumswerte in einer bestimmten Form darzustellen</t>
  </si>
  <si>
    <t>Formatierung: Rahmeneffekte entfernen</t>
  </si>
  <si>
    <t>Formatieren: Zellen formatieren, um Zahlen mit einem bestimmten Währungssymbol darzustellen. 
Zahlen mit einer bestimmten Anzahl von Dezimalstellen, ohne Tausendertrennzeichen darstellen.</t>
  </si>
  <si>
    <t>Zellen: Mehrere nicht benachbarte Zellen auswählen.
Diagramme: Verschiedene Arten von Diagrammen aus Daten in einer Tabelle erstellen: Kreisdiagramm.</t>
  </si>
  <si>
    <t>Formatierung: Zellen formatieren, um Zahlen als Prozentwerte und mit einer bestimmten Anzahl von 
Dezimalstellen darzustellen.</t>
  </si>
  <si>
    <t>Zellen: Eine Zelle, einen Zellbereich zwischen Tabellenblättern verschieben. 
Arbeiten mit Tabellenblättern: Tabellenblatt umbenennen.</t>
  </si>
  <si>
    <t>Arbeiten mit Tabellenblättern: Tabellenblatt innerhalb einer Arbeitsmappe verschieben</t>
  </si>
  <si>
    <t>Ausdruck vorbereiten: Seitenränder des Tabellenblattes ändern: links, rechts</t>
  </si>
  <si>
    <t>Formatierung: Format von einer Zelle auf einen anderen Zellbereich übertragen</t>
  </si>
  <si>
    <t>Diagramme: Verschiedene Arten von Diagrammen aus Daten in einer Tabelle erstellen: Kreisdiagramm</t>
  </si>
  <si>
    <t>Diagramme: Verschiedene Arten von Diagrammen aus Daten in einer Tabelle erstellen: Balkendiagramm</t>
  </si>
  <si>
    <t>Diagramme: Farbe der Säulen, Balken, Linien, Kreissegmente in einem Diagramm ändern</t>
  </si>
  <si>
    <t>Zellen: Automatisches Ausfüllen verwenden, um Formeln zu kopieren</t>
  </si>
  <si>
    <t>Formatierung: Zellen verbinden und den Zellinhalt zentrieren</t>
  </si>
  <si>
    <t>Arbeiten mit Tabellenblättern: Spalte löschen</t>
  </si>
  <si>
    <t>Zellen: Einen Zellbereich zwischen Tabellenblättern kopieren</t>
  </si>
  <si>
    <t>Ausdruck vorbereiten: Gitternetzlinien einschalten</t>
  </si>
  <si>
    <t>Formatierung: Zellen formatieren, um Zahlen als Prozentwerte darzustellen</t>
  </si>
  <si>
    <t>Zellen: Automatisches Ausfüllen verwenden Formeln zu kopieren.</t>
  </si>
  <si>
    <t>Formatierung: Inhalt einer Zelle ausrichten: horizontal, vertikal</t>
  </si>
  <si>
    <t>Formatierung: Verbundene Zellen trennen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</si>
</sst>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&quot;€&quot;_-;\-* #,##0.00\ &quot;€&quot;_-;_-* &quot;-&quot;??\ &quot;€&quot;_-;_-@_-"/>
    <numFmt numFmtId="165" formatCode="_-&quot;€&quot;\ * #,##0.00_-;\-&quot;€&quot;\ * #,##0.00_-;_-&quot;€&quot;\ * &quot;-&quot;??_-;_-@_-"/>
    <numFmt numFmtId="166" formatCode="_-* #,##0.00\ _€_-;\-* #,##0.00\ _€_-;_-* &quot;-&quot;??\ _€_-;_-@_-"/>
    <numFmt numFmtId="167" formatCode="General_)"/>
    <numFmt numFmtId="168" formatCode="_(&quot;ATS&quot;\ * #,##0.00_);_(&quot;ATS&quot;\ * \(#,##0.00\);_(&quot;ATS&quot;\ * &quot;-&quot;??_);_(@_)"/>
    <numFmt numFmtId="169" formatCode="_([$€-2]\ * #,##0.00_);_([$€-2]\ * \(#,##0.00\);_([$€-2]\ * &quot;-&quot;??_)"/>
    <numFmt numFmtId="170" formatCode="_-* #,##0.00\ [$€-1]_-;\-* #,##0.00\ [$€-1]_-;_-* &quot;-&quot;??\ [$€-1]_-"/>
    <numFmt numFmtId="171" formatCode="[$£-809]#,##0.00"/>
    <numFmt numFmtId="172" formatCode="dd/mm/yy;@"/>
    <numFmt numFmtId="173" formatCode="_-[$€-2]\ * #,##0.00_-;\-[$€-2]\ * #,##0.00_-;_-[$€-2]\ * &quot;-&quot;??_-;_-@_-"/>
    <numFmt numFmtId="174" formatCode="[$€-2]\ #,##0.00"/>
    <numFmt numFmtId="175" formatCode="_-[$€-C07]\ * #,##0_-;\-[$€-C07]\ * #,##0_-;_-[$€-C07]\ * &quot;-&quot;??_-;_-@_-"/>
    <numFmt numFmtId="176" formatCode="0&quot;.&quot;"/>
  </numFmts>
  <fonts count="49"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name val="Arial MT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6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i/>
      <sz val="11"/>
      <color rgb="FF008000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sz val="10"/>
      <name val="Calibri"/>
      <family val="2"/>
    </font>
    <font>
      <b/>
      <sz val="11"/>
      <color theme="6" tint="-0.499984740745262"/>
      <name val="Calibri"/>
      <family val="2"/>
      <scheme val="minor"/>
    </font>
    <font>
      <b/>
      <sz val="2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2"/>
      <color theme="0" tint="-0.499984740745262"/>
      <name val="Arial"/>
      <family val="2"/>
    </font>
    <font>
      <b/>
      <sz val="12"/>
      <color theme="0" tint="-0.499984740745262"/>
      <name val="Arial"/>
      <family val="2"/>
    </font>
    <font>
      <b/>
      <sz val="12"/>
      <color theme="3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Arial"/>
      <family val="2"/>
    </font>
    <font>
      <b/>
      <sz val="14"/>
      <color rgb="FF003366"/>
      <name val="Calibri"/>
      <family val="2"/>
      <scheme val="minor"/>
    </font>
    <font>
      <b/>
      <sz val="14"/>
      <color rgb="FF0066CC"/>
      <name val="Calibri"/>
      <family val="2"/>
      <scheme val="minor"/>
    </font>
    <font>
      <b/>
      <sz val="14"/>
      <color rgb="FF9999FF"/>
      <name val="Calibri"/>
      <family val="2"/>
      <scheme val="minor"/>
    </font>
    <font>
      <b/>
      <sz val="14"/>
      <color rgb="FFFF00FF"/>
      <name val="Calibri"/>
      <family val="2"/>
      <scheme val="minor"/>
    </font>
    <font>
      <b/>
      <sz val="14"/>
      <color rgb="FFFF99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indexed="56"/>
      <name val="Calibri"/>
      <family val="2"/>
      <scheme val="minor"/>
    </font>
    <font>
      <b/>
      <sz val="20"/>
      <color rgb="FF008000"/>
      <name val="Arial"/>
      <family val="2"/>
    </font>
    <font>
      <sz val="11"/>
      <color rgb="FF008000"/>
      <name val="Arial"/>
      <family val="2"/>
    </font>
    <font>
      <sz val="10"/>
      <color rgb="FF008000"/>
      <name val="Calibri"/>
      <family val="2"/>
    </font>
    <font>
      <b/>
      <sz val="10"/>
      <color rgb="FF008000"/>
      <name val="Calibri"/>
      <family val="2"/>
    </font>
    <font>
      <sz val="10"/>
      <color theme="0"/>
      <name val="Calibri"/>
      <family val="2"/>
    </font>
    <font>
      <sz val="10"/>
      <color theme="1" tint="0.1499984740745262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ck">
        <color indexed="23"/>
      </left>
      <right/>
      <top/>
      <bottom/>
      <diagonal/>
    </border>
    <border>
      <left/>
      <right style="thick">
        <color indexed="23"/>
      </right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Dashed">
        <color rgb="FFCC0066"/>
      </left>
      <right/>
      <top style="mediumDashed">
        <color rgb="FFCC0066"/>
      </top>
      <bottom/>
      <diagonal/>
    </border>
    <border>
      <left/>
      <right/>
      <top style="mediumDashed">
        <color rgb="FFCC0066"/>
      </top>
      <bottom/>
      <diagonal/>
    </border>
    <border>
      <left/>
      <right style="mediumDashed">
        <color rgb="FFCC0066"/>
      </right>
      <top style="mediumDashed">
        <color rgb="FFCC0066"/>
      </top>
      <bottom/>
      <diagonal/>
    </border>
    <border>
      <left style="mediumDashed">
        <color rgb="FFCC0066"/>
      </left>
      <right/>
      <top/>
      <bottom/>
      <diagonal/>
    </border>
    <border>
      <left/>
      <right style="mediumDashed">
        <color rgb="FFCC0066"/>
      </right>
      <top/>
      <bottom/>
      <diagonal/>
    </border>
    <border>
      <left style="mediumDashed">
        <color rgb="FFCC0066"/>
      </left>
      <right/>
      <top/>
      <bottom style="mediumDashed">
        <color rgb="FFCC0066"/>
      </bottom>
      <diagonal/>
    </border>
    <border>
      <left/>
      <right/>
      <top/>
      <bottom style="mediumDashed">
        <color rgb="FFCC0066"/>
      </bottom>
      <diagonal/>
    </border>
    <border>
      <left/>
      <right style="mediumDashed">
        <color rgb="FFCC0066"/>
      </right>
      <top/>
      <bottom style="mediumDashed">
        <color rgb="FFCC0066"/>
      </bottom>
      <diagonal/>
    </border>
    <border>
      <left/>
      <right/>
      <top/>
      <bottom style="medium">
        <color theme="4" tint="0.39997558519241921"/>
      </bottom>
      <diagonal/>
    </border>
  </borders>
  <cellStyleXfs count="30">
    <xf numFmtId="0" fontId="0" fillId="0" borderId="0"/>
    <xf numFmtId="16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10" fillId="0" borderId="0">
      <alignment horizontal="centerContinuous"/>
    </xf>
    <xf numFmtId="168" fontId="8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8" fillId="0" borderId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3" fillId="7" borderId="20" applyNumberFormat="0" applyAlignment="0" applyProtection="0"/>
    <xf numFmtId="0" fontId="6" fillId="0" borderId="0"/>
    <xf numFmtId="0" fontId="6" fillId="0" borderId="0">
      <alignment horizontal="left" wrapText="1" indent="2"/>
    </xf>
    <xf numFmtId="0" fontId="34" fillId="0" borderId="0" applyNumberFormat="0" applyFill="0" applyBorder="0" applyAlignment="0" applyProtection="0"/>
    <xf numFmtId="0" fontId="5" fillId="0" borderId="0"/>
    <xf numFmtId="0" fontId="5" fillId="0" borderId="0">
      <alignment horizontal="left" wrapText="1" indent="2"/>
    </xf>
    <xf numFmtId="0" fontId="4" fillId="0" borderId="0"/>
    <xf numFmtId="0" fontId="4" fillId="0" borderId="0"/>
    <xf numFmtId="0" fontId="4" fillId="0" borderId="0">
      <alignment horizontal="left" wrapText="1" indent="2"/>
    </xf>
    <xf numFmtId="0" fontId="3" fillId="0" borderId="0"/>
    <xf numFmtId="0" fontId="3" fillId="0" borderId="0"/>
    <xf numFmtId="0" fontId="3" fillId="0" borderId="0">
      <alignment horizontal="left" wrapText="1" indent="2"/>
    </xf>
    <xf numFmtId="0" fontId="2" fillId="0" borderId="0"/>
    <xf numFmtId="0" fontId="2" fillId="0" borderId="0"/>
    <xf numFmtId="0" fontId="2" fillId="0" borderId="0">
      <alignment horizontal="left" wrapText="1" indent="2"/>
    </xf>
    <xf numFmtId="0" fontId="1" fillId="0" borderId="0"/>
    <xf numFmtId="0" fontId="1" fillId="0" borderId="0"/>
    <xf numFmtId="0" fontId="1" fillId="0" borderId="0">
      <alignment horizontal="left" wrapText="1" indent="2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110">
    <xf numFmtId="0" fontId="0" fillId="0" borderId="0" xfId="0"/>
    <xf numFmtId="169" fontId="8" fillId="0" borderId="0" xfId="1" applyAlignment="1">
      <alignment horizontal="center"/>
    </xf>
    <xf numFmtId="168" fontId="8" fillId="0" borderId="0" xfId="4" applyAlignment="1">
      <alignment horizontal="center"/>
    </xf>
    <xf numFmtId="0" fontId="12" fillId="0" borderId="0" xfId="0" applyFont="1"/>
    <xf numFmtId="169" fontId="12" fillId="0" borderId="0" xfId="1" applyFont="1"/>
    <xf numFmtId="0" fontId="11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9" fontId="12" fillId="0" borderId="0" xfId="1" applyFont="1" applyFill="1"/>
    <xf numFmtId="4" fontId="12" fillId="0" borderId="0" xfId="0" applyNumberFormat="1" applyFont="1"/>
    <xf numFmtId="0" fontId="8" fillId="0" borderId="0" xfId="0" applyFont="1"/>
    <xf numFmtId="0" fontId="16" fillId="0" borderId="0" xfId="0" applyFont="1"/>
    <xf numFmtId="0" fontId="17" fillId="0" borderId="0" xfId="0" applyFont="1"/>
    <xf numFmtId="14" fontId="17" fillId="0" borderId="0" xfId="0" applyNumberFormat="1" applyFont="1"/>
    <xf numFmtId="14" fontId="16" fillId="0" borderId="0" xfId="0" applyNumberFormat="1" applyFont="1"/>
    <xf numFmtId="0" fontId="19" fillId="0" borderId="0" xfId="0" applyFont="1"/>
    <xf numFmtId="0" fontId="18" fillId="0" borderId="0" xfId="0" applyFont="1"/>
    <xf numFmtId="0" fontId="20" fillId="0" borderId="0" xfId="0" applyFont="1"/>
    <xf numFmtId="0" fontId="19" fillId="3" borderId="1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9" fontId="18" fillId="0" borderId="0" xfId="1" applyFont="1"/>
    <xf numFmtId="0" fontId="18" fillId="2" borderId="0" xfId="0" applyFont="1" applyFill="1"/>
    <xf numFmtId="169" fontId="18" fillId="0" borderId="0" xfId="1" applyFont="1" applyAlignment="1">
      <alignment horizontal="center"/>
    </xf>
    <xf numFmtId="9" fontId="18" fillId="0" borderId="0" xfId="1" applyNumberFormat="1" applyFont="1" applyAlignment="1">
      <alignment horizontal="center"/>
    </xf>
    <xf numFmtId="0" fontId="19" fillId="0" borderId="0" xfId="0" applyFont="1" applyAlignment="1">
      <alignment horizontal="center"/>
    </xf>
    <xf numFmtId="168" fontId="18" fillId="0" borderId="0" xfId="4" applyFont="1" applyAlignment="1">
      <alignment horizontal="center"/>
    </xf>
    <xf numFmtId="0" fontId="21" fillId="0" borderId="0" xfId="0" applyFont="1"/>
    <xf numFmtId="9" fontId="21" fillId="0" borderId="0" xfId="1" applyNumberFormat="1" applyFont="1" applyAlignment="1">
      <alignment horizontal="center"/>
    </xf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/>
    <xf numFmtId="0" fontId="16" fillId="0" borderId="7" xfId="0" applyFont="1" applyBorder="1"/>
    <xf numFmtId="0" fontId="16" fillId="0" borderId="8" xfId="0" applyFont="1" applyBorder="1"/>
    <xf numFmtId="0" fontId="16" fillId="0" borderId="9" xfId="0" applyFont="1" applyBorder="1"/>
    <xf numFmtId="0" fontId="16" fillId="0" borderId="10" xfId="0" applyFont="1" applyBorder="1"/>
    <xf numFmtId="0" fontId="22" fillId="0" borderId="0" xfId="0" applyFont="1" applyAlignment="1">
      <alignment horizontal="center"/>
    </xf>
    <xf numFmtId="0" fontId="23" fillId="0" borderId="6" xfId="0" applyFont="1" applyBorder="1" applyAlignment="1">
      <alignment horizontal="left" indent="1"/>
    </xf>
    <xf numFmtId="0" fontId="20" fillId="4" borderId="1" xfId="0" applyFont="1" applyFill="1" applyBorder="1" applyAlignment="1">
      <alignment horizontal="center"/>
    </xf>
    <xf numFmtId="0" fontId="20" fillId="4" borderId="1" xfId="0" applyFont="1" applyFill="1" applyBorder="1"/>
    <xf numFmtId="0" fontId="19" fillId="4" borderId="11" xfId="0" applyFont="1" applyFill="1" applyBorder="1"/>
    <xf numFmtId="0" fontId="18" fillId="4" borderId="2" xfId="0" applyFont="1" applyFill="1" applyBorder="1" applyAlignment="1">
      <alignment horizontal="center"/>
    </xf>
    <xf numFmtId="0" fontId="18" fillId="0" borderId="2" xfId="0" applyFont="1" applyBorder="1"/>
    <xf numFmtId="0" fontId="18" fillId="0" borderId="1" xfId="0" applyFont="1" applyBorder="1"/>
    <xf numFmtId="0" fontId="15" fillId="0" borderId="0" xfId="0" applyFont="1"/>
    <xf numFmtId="170" fontId="17" fillId="0" borderId="0" xfId="0" applyNumberFormat="1" applyFont="1"/>
    <xf numFmtId="0" fontId="25" fillId="0" borderId="0" xfId="0" applyFont="1"/>
    <xf numFmtId="170" fontId="25" fillId="0" borderId="0" xfId="0" applyNumberFormat="1" applyFont="1"/>
    <xf numFmtId="9" fontId="17" fillId="0" borderId="0" xfId="2" applyFont="1" applyFill="1" applyBorder="1"/>
    <xf numFmtId="0" fontId="17" fillId="0" borderId="0" xfId="2" applyNumberFormat="1" applyFont="1" applyFill="1" applyBorder="1"/>
    <xf numFmtId="172" fontId="17" fillId="0" borderId="0" xfId="0" applyNumberFormat="1" applyFont="1"/>
    <xf numFmtId="169" fontId="18" fillId="0" borderId="0" xfId="1" applyFont="1" applyFill="1" applyBorder="1"/>
    <xf numFmtId="171" fontId="18" fillId="0" borderId="0" xfId="1" applyNumberFormat="1" applyFont="1" applyFill="1" applyBorder="1" applyAlignment="1">
      <alignment horizontal="center"/>
    </xf>
    <xf numFmtId="169" fontId="18" fillId="0" borderId="0" xfId="1" applyFont="1" applyFill="1" applyBorder="1" applyAlignment="1">
      <alignment horizontal="center"/>
    </xf>
    <xf numFmtId="173" fontId="18" fillId="0" borderId="0" xfId="1" applyNumberFormat="1" applyFont="1" applyFill="1" applyBorder="1" applyAlignment="1">
      <alignment horizontal="center"/>
    </xf>
    <xf numFmtId="174" fontId="18" fillId="0" borderId="0" xfId="1" applyNumberFormat="1" applyFont="1" applyFill="1" applyBorder="1" applyAlignment="1">
      <alignment horizontal="center"/>
    </xf>
    <xf numFmtId="0" fontId="26" fillId="0" borderId="0" xfId="0" applyFont="1" applyAlignment="1">
      <alignment horizontal="left"/>
    </xf>
    <xf numFmtId="0" fontId="27" fillId="0" borderId="0" xfId="0" applyFont="1"/>
    <xf numFmtId="0" fontId="18" fillId="5" borderId="0" xfId="0" applyFont="1" applyFill="1"/>
    <xf numFmtId="0" fontId="18" fillId="5" borderId="0" xfId="0" applyFont="1" applyFill="1" applyAlignment="1">
      <alignment horizontal="center" vertical="center"/>
    </xf>
    <xf numFmtId="175" fontId="18" fillId="0" borderId="0" xfId="8" applyNumberFormat="1" applyFont="1"/>
    <xf numFmtId="175" fontId="18" fillId="0" borderId="2" xfId="8" applyNumberFormat="1" applyFont="1" applyFill="1" applyBorder="1"/>
    <xf numFmtId="175" fontId="18" fillId="0" borderId="1" xfId="8" applyNumberFormat="1" applyFont="1" applyFill="1" applyBorder="1"/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indent="1"/>
    </xf>
    <xf numFmtId="165" fontId="17" fillId="0" borderId="0" xfId="9" applyFont="1"/>
    <xf numFmtId="0" fontId="28" fillId="0" borderId="0" xfId="0" applyFont="1"/>
    <xf numFmtId="0" fontId="29" fillId="0" borderId="0" xfId="0" applyFont="1"/>
    <xf numFmtId="0" fontId="30" fillId="3" borderId="1" xfId="0" applyFont="1" applyFill="1" applyBorder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/>
    </xf>
    <xf numFmtId="169" fontId="31" fillId="0" borderId="0" xfId="1" applyFont="1" applyFill="1"/>
    <xf numFmtId="4" fontId="31" fillId="0" borderId="0" xfId="0" applyNumberFormat="1" applyFont="1"/>
    <xf numFmtId="9" fontId="16" fillId="0" borderId="0" xfId="2" applyFont="1"/>
    <xf numFmtId="0" fontId="22" fillId="0" borderId="12" xfId="0" applyFont="1" applyBorder="1"/>
    <xf numFmtId="0" fontId="22" fillId="0" borderId="13" xfId="0" applyFont="1" applyBorder="1"/>
    <xf numFmtId="0" fontId="22" fillId="0" borderId="14" xfId="0" applyFont="1" applyBorder="1"/>
    <xf numFmtId="0" fontId="17" fillId="0" borderId="15" xfId="0" applyFont="1" applyBorder="1"/>
    <xf numFmtId="9" fontId="17" fillId="0" borderId="16" xfId="2" applyFont="1" applyFill="1" applyBorder="1"/>
    <xf numFmtId="0" fontId="17" fillId="0" borderId="16" xfId="0" applyFont="1" applyBorder="1"/>
    <xf numFmtId="0" fontId="25" fillId="0" borderId="17" xfId="0" applyFont="1" applyBorder="1"/>
    <xf numFmtId="170" fontId="25" fillId="0" borderId="18" xfId="0" applyNumberFormat="1" applyFont="1" applyBorder="1"/>
    <xf numFmtId="0" fontId="17" fillId="0" borderId="19" xfId="0" applyFont="1" applyBorder="1"/>
    <xf numFmtId="9" fontId="17" fillId="6" borderId="0" xfId="2" applyFont="1" applyFill="1" applyBorder="1"/>
    <xf numFmtId="0" fontId="34" fillId="0" borderId="0" xfId="13"/>
    <xf numFmtId="0" fontId="18" fillId="0" borderId="0" xfId="4" applyNumberFormat="1" applyFont="1" applyAlignment="1">
      <alignment horizontal="center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4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5" fillId="0" borderId="0" xfId="0" applyFont="1" applyAlignment="1">
      <alignment horizontal="center"/>
    </xf>
    <xf numFmtId="0" fontId="45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176" fontId="0" fillId="0" borderId="0" xfId="0" applyNumberFormat="1" applyAlignment="1">
      <alignment horizontal="right"/>
    </xf>
    <xf numFmtId="176" fontId="0" fillId="0" borderId="0" xfId="0" applyNumberFormat="1"/>
    <xf numFmtId="0" fontId="45" fillId="0" borderId="0" xfId="0" applyFont="1"/>
    <xf numFmtId="0" fontId="47" fillId="0" borderId="0" xfId="0" applyFont="1"/>
    <xf numFmtId="0" fontId="0" fillId="0" borderId="0" xfId="0" applyAlignment="1">
      <alignment vertical="center"/>
    </xf>
    <xf numFmtId="0" fontId="45" fillId="0" borderId="0" xfId="0" applyFont="1" applyAlignment="1" applyProtection="1">
      <alignment horizontal="center" vertical="center"/>
      <protection hidden="1"/>
    </xf>
    <xf numFmtId="0" fontId="44" fillId="0" borderId="0" xfId="0" applyFont="1" applyAlignment="1">
      <alignment horizontal="left" vertical="center" indent="1"/>
    </xf>
    <xf numFmtId="0" fontId="45" fillId="0" borderId="0" xfId="0" applyFont="1" applyAlignment="1">
      <alignment horizontal="center"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left" indent="1"/>
    </xf>
    <xf numFmtId="0" fontId="47" fillId="0" borderId="0" xfId="0" applyFont="1" applyAlignment="1">
      <alignment horizontal="left" indent="1"/>
    </xf>
    <xf numFmtId="176" fontId="0" fillId="0" borderId="0" xfId="0" applyNumberFormat="1" applyAlignment="1">
      <alignment horizontal="right" vertical="center"/>
    </xf>
    <xf numFmtId="0" fontId="47" fillId="0" borderId="0" xfId="0" applyFont="1" applyAlignment="1">
      <alignment vertical="center"/>
    </xf>
    <xf numFmtId="0" fontId="4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48" fillId="0" borderId="0" xfId="0" applyFont="1" applyAlignment="1">
      <alignment horizontal="left" vertical="center" indent="1"/>
    </xf>
    <xf numFmtId="0" fontId="48" fillId="0" borderId="0" xfId="0" applyFont="1" applyAlignment="1">
      <alignment horizontal="left" vertical="center" wrapText="1" indent="1"/>
    </xf>
    <xf numFmtId="0" fontId="48" fillId="0" borderId="0" xfId="0" applyFont="1" applyAlignment="1">
      <alignment horizontal="left" wrapText="1" indent="1"/>
    </xf>
    <xf numFmtId="0" fontId="43" fillId="0" borderId="0" xfId="0" applyFont="1" applyAlignment="1">
      <alignment horizontal="left" indent="2"/>
    </xf>
  </cellXfs>
  <cellStyles count="30">
    <cellStyle name="Comma" xfId="8" builtinId="3"/>
    <cellStyle name="Currency" xfId="9" builtinId="4"/>
    <cellStyle name="Euro" xfId="1" xr:uid="{00000000-0005-0000-0000-000000000000}"/>
    <cellStyle name="Hyperlink" xfId="13" builtinId="8"/>
    <cellStyle name="Hyperlink 2" xfId="29" xr:uid="{6F345FD5-FD44-E448-83C2-BBBC854F2A26}"/>
    <cellStyle name="Link 2" xfId="28" xr:uid="{EA86C11F-FC02-4B86-870E-6D84D19A5EB3}"/>
    <cellStyle name="Normal" xfId="0" builtinId="0" customBuiltin="1"/>
    <cellStyle name="Per cent" xfId="2" builtinId="5"/>
    <cellStyle name="Standard 2" xfId="5" xr:uid="{00000000-0005-0000-0000-000004000000}"/>
    <cellStyle name="Standard 3" xfId="7" xr:uid="{00000000-0005-0000-0000-000005000000}"/>
    <cellStyle name="Standard 4" xfId="11" xr:uid="{52E4C354-887F-42A9-AFF7-97C80A6D2DE7}"/>
    <cellStyle name="Standard 4 2" xfId="14" xr:uid="{1508E3D5-DF51-474D-8B4A-1DDD788243F6}"/>
    <cellStyle name="Standard 4 2 2" xfId="17" xr:uid="{6FD771DC-8232-4384-98B3-ABEA614DCB80}"/>
    <cellStyle name="Standard 4 2 2 2" xfId="20" xr:uid="{F655BE7B-8BB2-411F-A0DD-467C5E3A0C99}"/>
    <cellStyle name="Standard 4 2 2 2 2" xfId="23" xr:uid="{402779F4-E9B0-4EE2-A78D-269A47C646A5}"/>
    <cellStyle name="Standard 4 2 2 2 2 2" xfId="26" xr:uid="{837779D8-84C5-4DCA-A44B-62CC90072F0E}"/>
    <cellStyle name="Standard 4 3" xfId="16" xr:uid="{363EE834-B79C-4668-901D-7A70DC30476A}"/>
    <cellStyle name="Standard 4 3 2" xfId="19" xr:uid="{780CF869-2419-49CE-AF12-58CC99D9B41B}"/>
    <cellStyle name="Standard 4 3 2 2" xfId="22" xr:uid="{7CFD5CE7-55C8-4578-8D03-12FF9F3F25A3}"/>
    <cellStyle name="Standard 4 3 2 2 2" xfId="25" xr:uid="{80B957EB-9966-4C96-AE1F-63BB27C9686B}"/>
    <cellStyle name="Text" xfId="12" xr:uid="{74D5889B-BA86-45E4-AE57-A48B647D4D2D}"/>
    <cellStyle name="Text 2" xfId="15" xr:uid="{A88E4645-52CE-4276-8EB7-5CF2C9AE9F1E}"/>
    <cellStyle name="Text 3" xfId="18" xr:uid="{C2579517-06E8-4483-BC8A-E89DB3B037AB}"/>
    <cellStyle name="Text 3 2" xfId="21" xr:uid="{FE4046F3-C1C6-41EF-A748-E7F841CF5B52}"/>
    <cellStyle name="Text 3 2 2" xfId="24" xr:uid="{3630F69A-68B9-43F1-BA8C-3FA8B031C103}"/>
    <cellStyle name="Text 3 2 2 2" xfId="27" xr:uid="{9B66891F-B696-4B76-B7D4-161862560824}"/>
    <cellStyle name="Title" xfId="3" builtinId="15" customBuiltin="1"/>
    <cellStyle name="Überschrift 3 2" xfId="10" xr:uid="{CEC8AF14-91AE-4843-BB34-5617795CECF0}"/>
    <cellStyle name="Währung 2" xfId="6" xr:uid="{00000000-0005-0000-0000-000008000000}"/>
    <cellStyle name="Währung_Rabatt für A-Kunden" xfId="4" xr:uid="{00000000-0005-0000-0000-000009000000}"/>
  </cellStyles>
  <dxfs count="96"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92D050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rgb="FFCCFFCC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colors>
    <mruColors>
      <color rgb="FF006600"/>
      <color rgb="FF008000"/>
      <color rgb="FFFFFFCC"/>
      <color rgb="FFCC0066"/>
      <color rgb="FFCCFF99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48" Type="http://schemas.microsoft.com/office/2022/11/relationships/FeaturePropertyBag" Target="featurePropertyBag/featurePropertyBag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'5'!$B$1</c:f>
              <c:strCache>
                <c:ptCount val="1"/>
                <c:pt idx="0">
                  <c:v>Januar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'5'!$B$2:$B$7</c:f>
              <c:numCache>
                <c:formatCode>_-[$€-C07]\ * #,##0_-;\-[$€-C07]\ * #,##0_-;_-[$€-C07]\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D-4392-9B41-9E440F8363B8}"/>
            </c:ext>
          </c:extLst>
        </c:ser>
        <c:ser>
          <c:idx val="1"/>
          <c:order val="1"/>
          <c:tx>
            <c:strRef>
              <c:f>'5'!$C$1</c:f>
              <c:strCache>
                <c:ptCount val="1"/>
                <c:pt idx="0">
                  <c:v>Februar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'5'!$C$2:$C$7</c:f>
              <c:numCache>
                <c:formatCode>_-[$€-C07]\ * #,##0_-;\-[$€-C07]\ * #,##0_-;_-[$€-C07]\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D-4392-9B41-9E440F8363B8}"/>
            </c:ext>
          </c:extLst>
        </c:ser>
        <c:ser>
          <c:idx val="2"/>
          <c:order val="2"/>
          <c:tx>
            <c:strRef>
              <c:f>'5'!$D$1</c:f>
              <c:strCache>
                <c:ptCount val="1"/>
                <c:pt idx="0">
                  <c:v>März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'5'!$A$2:$A$7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'5'!$D$2:$D$7</c:f>
              <c:numCache>
                <c:formatCode>_-[$€-C07]\ * #,##0_-;\-[$€-C07]\ * #,##0_-;_-[$€-C07]\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D-4392-9B41-9E440F836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2423184"/>
        <c:axId val="402421544"/>
      </c:lineChart>
      <c:catAx>
        <c:axId val="40242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02421544"/>
        <c:crosses val="autoZero"/>
        <c:auto val="1"/>
        <c:lblAlgn val="ctr"/>
        <c:lblOffset val="100"/>
        <c:noMultiLvlLbl val="0"/>
      </c:catAx>
      <c:valAx>
        <c:axId val="402421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0242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'6'!$B$2:$B$7</c:f>
              <c:numCache>
                <c:formatCode>_-[$€-C07]\ * #,##0_-;\-[$€-C07]\ * #,##0_-;_-[$€-C07]\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FC-42C2-9FE2-42D67F1822C1}"/>
            </c:ext>
          </c:extLst>
        </c:ser>
        <c:ser>
          <c:idx val="1"/>
          <c:order val="1"/>
          <c:tx>
            <c:strRef>
              <c:f>'6'!$C$1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'6'!$C$2:$C$7</c:f>
              <c:numCache>
                <c:formatCode>_-[$€-C07]\ * #,##0_-;\-[$€-C07]\ * #,##0_-;_-[$€-C07]\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FC-42C2-9FE2-42D67F1822C1}"/>
            </c:ext>
          </c:extLst>
        </c:ser>
        <c:ser>
          <c:idx val="2"/>
          <c:order val="2"/>
          <c:tx>
            <c:strRef>
              <c:f>'6'!$D$1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'6'!$A$2:$A$7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'6'!$D$2:$D$7</c:f>
              <c:numCache>
                <c:formatCode>_-[$€-C07]\ * #,##0_-;\-[$€-C07]\ * #,##0_-;_-[$€-C07]\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C-42C2-9FE2-42D67F182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4698784"/>
        <c:axId val="474699768"/>
      </c:barChart>
      <c:catAx>
        <c:axId val="47469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4699768"/>
        <c:crosses val="autoZero"/>
        <c:auto val="1"/>
        <c:lblAlgn val="ctr"/>
        <c:lblOffset val="100"/>
        <c:noMultiLvlLbl val="0"/>
      </c:catAx>
      <c:valAx>
        <c:axId val="474699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4698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'7'!$B$2:$B$7</c:f>
              <c:numCache>
                <c:formatCode>_-[$€-C07]\ * #,##0_-;\-[$€-C07]\ * #,##0_-;_-[$€-C07]\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37-4F67-BDF3-89A1DC4A7CBD}"/>
            </c:ext>
          </c:extLst>
        </c:ser>
        <c:ser>
          <c:idx val="1"/>
          <c:order val="1"/>
          <c:tx>
            <c:strRef>
              <c:f>'7'!$C$1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'7'!$C$2:$C$7</c:f>
              <c:numCache>
                <c:formatCode>_-[$€-C07]\ * #,##0_-;\-[$€-C07]\ * #,##0_-;_-[$€-C07]\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37-4F67-BDF3-89A1DC4A7CBD}"/>
            </c:ext>
          </c:extLst>
        </c:ser>
        <c:ser>
          <c:idx val="2"/>
          <c:order val="2"/>
          <c:tx>
            <c:strRef>
              <c:f>'7'!$D$1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'7'!$A$2:$A$7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'7'!$D$2:$D$7</c:f>
              <c:numCache>
                <c:formatCode>_-[$€-C07]\ * #,##0_-;\-[$€-C07]\ * #,##0_-;_-[$€-C07]\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37-4F67-BDF3-89A1DC4A7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'8'!$B$2:$B$7</c:f>
              <c:numCache>
                <c:formatCode>_-[$€-C07]\ * #,##0_-;\-[$€-C07]\ * #,##0_-;_-[$€-C07]\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F0-4ED9-85D6-CE792C0B4153}"/>
            </c:ext>
          </c:extLst>
        </c:ser>
        <c:ser>
          <c:idx val="1"/>
          <c:order val="1"/>
          <c:tx>
            <c:strRef>
              <c:f>'8'!$C$1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'8'!$C$2:$C$7</c:f>
              <c:numCache>
                <c:formatCode>_-[$€-C07]\ * #,##0_-;\-[$€-C07]\ * #,##0_-;_-[$€-C07]\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F0-4ED9-85D6-CE792C0B4153}"/>
            </c:ext>
          </c:extLst>
        </c:ser>
        <c:ser>
          <c:idx val="2"/>
          <c:order val="2"/>
          <c:tx>
            <c:strRef>
              <c:f>'8'!$D$1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'8'!$D$2:$D$7</c:f>
              <c:numCache>
                <c:formatCode>_-[$€-C07]\ * #,##0_-;\-[$€-C07]\ * #,##0_-;_-[$€-C07]\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F0-4ED9-85D6-CE792C0B4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1862440"/>
        <c:crosses val="autoZero"/>
        <c:crossBetween val="between"/>
      </c:valAx>
      <c:spPr>
        <a:solidFill>
          <a:sysClr val="window" lastClr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Gesamteinnahmen 1. und 2. Quartal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'8'!$E$1</c:f>
              <c:strCache>
                <c:ptCount val="1"/>
                <c:pt idx="0">
                  <c:v>1. Quartal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'8'!$E$2:$E$7</c:f>
              <c:numCache>
                <c:formatCode>_-[$€-C07]\ * #,##0_-;\-[$€-C07]\ * #,##0_-;_-[$€-C07]\ * "-"??_-;_-@_-</c:formatCode>
                <c:ptCount val="6"/>
                <c:pt idx="0">
                  <c:v>15441</c:v>
                </c:pt>
                <c:pt idx="1">
                  <c:v>20187</c:v>
                </c:pt>
                <c:pt idx="2">
                  <c:v>14794</c:v>
                </c:pt>
                <c:pt idx="3">
                  <c:v>12053</c:v>
                </c:pt>
                <c:pt idx="4">
                  <c:v>2463</c:v>
                </c:pt>
                <c:pt idx="5">
                  <c:v>3563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DC-46F2-9FF2-D1F4FA886EB1}"/>
            </c:ext>
          </c:extLst>
        </c:ser>
        <c:ser>
          <c:idx val="1"/>
          <c:order val="1"/>
          <c:tx>
            <c:strRef>
              <c:f>'8'!$I$1</c:f>
              <c:strCache>
                <c:ptCount val="1"/>
                <c:pt idx="0">
                  <c:v>2. Quartal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'8'!$A$2:$A$7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'8'!$I$2:$I$7</c:f>
              <c:numCache>
                <c:formatCode>_-[$€-C07]\ * #,##0_-;\-[$€-C07]\ * #,##0_-;_-[$€-C07]\ * "-"??_-;_-@_-</c:formatCode>
                <c:ptCount val="6"/>
                <c:pt idx="0">
                  <c:v>15727</c:v>
                </c:pt>
                <c:pt idx="1">
                  <c:v>20562</c:v>
                </c:pt>
                <c:pt idx="2">
                  <c:v>15068</c:v>
                </c:pt>
                <c:pt idx="3">
                  <c:v>12277</c:v>
                </c:pt>
                <c:pt idx="4">
                  <c:v>2509</c:v>
                </c:pt>
                <c:pt idx="5">
                  <c:v>3629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DC-46F2-9FF2-D1F4FA886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1183664"/>
        <c:axId val="1491207792"/>
      </c:barChart>
      <c:catAx>
        <c:axId val="149118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1491207792"/>
        <c:crosses val="autoZero"/>
        <c:auto val="1"/>
        <c:lblAlgn val="ctr"/>
        <c:lblOffset val="100"/>
        <c:noMultiLvlLbl val="0"/>
      </c:catAx>
      <c:valAx>
        <c:axId val="1491207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1491183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'9'!$B$2:$B$7</c:f>
              <c:numCache>
                <c:formatCode>_-[$€-C07]\ * #,##0_-;\-[$€-C07]\ * #,##0_-;_-[$€-C07]\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3A-42BC-B523-F4378A0EFF3E}"/>
            </c:ext>
          </c:extLst>
        </c:ser>
        <c:ser>
          <c:idx val="1"/>
          <c:order val="1"/>
          <c:tx>
            <c:strRef>
              <c:f>'9'!$C$1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'9'!$C$2:$C$7</c:f>
              <c:numCache>
                <c:formatCode>_-[$€-C07]\ * #,##0_-;\-[$€-C07]\ * #,##0_-;_-[$€-C07]\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3A-42BC-B523-F4378A0EFF3E}"/>
            </c:ext>
          </c:extLst>
        </c:ser>
        <c:ser>
          <c:idx val="2"/>
          <c:order val="2"/>
          <c:tx>
            <c:strRef>
              <c:f>'9'!$D$1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'9'!$D$2:$D$7</c:f>
              <c:numCache>
                <c:formatCode>_-[$€-C07]\ * #,##0_-;\-[$€-C07]\ * #,##0_-;_-[$€-C07]\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3A-42BC-B523-F4378A0EF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1862440"/>
        <c:crosses val="autoZero"/>
        <c:crossBetween val="between"/>
      </c:valAx>
      <c:spPr>
        <a:solidFill>
          <a:schemeClr val="accent3">
            <a:lumMod val="40000"/>
            <a:lumOff val="6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AT" sz="1800" b="0" i="0" baseline="0">
                <a:effectLst/>
              </a:rPr>
              <a:t>Gesamteinnahmen 1. und 2. Quartal</a:t>
            </a:r>
            <a:endParaRPr lang="de-AT">
              <a:effectLst/>
            </a:endParaRPr>
          </a:p>
        </c:rich>
      </c:tx>
      <c:layout>
        <c:manualLayout>
          <c:xMode val="edge"/>
          <c:yMode val="edge"/>
          <c:x val="0.12846047305311326"/>
          <c:y val="1.3879250520471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'9'!$E$1</c:f>
              <c:strCache>
                <c:ptCount val="1"/>
                <c:pt idx="0">
                  <c:v>1. Quartal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'9'!$E$2:$E$7</c:f>
              <c:numCache>
                <c:formatCode>_-[$€-C07]\ * #,##0_-;\-[$€-C07]\ * #,##0_-;_-[$€-C07]\ * "-"??_-;_-@_-</c:formatCode>
                <c:ptCount val="6"/>
                <c:pt idx="0">
                  <c:v>15441</c:v>
                </c:pt>
                <c:pt idx="1">
                  <c:v>20187</c:v>
                </c:pt>
                <c:pt idx="2">
                  <c:v>14794</c:v>
                </c:pt>
                <c:pt idx="3">
                  <c:v>12053</c:v>
                </c:pt>
                <c:pt idx="4">
                  <c:v>2463</c:v>
                </c:pt>
                <c:pt idx="5">
                  <c:v>3563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41-4BD6-9BF0-51BE62B7A258}"/>
            </c:ext>
          </c:extLst>
        </c:ser>
        <c:ser>
          <c:idx val="1"/>
          <c:order val="1"/>
          <c:tx>
            <c:strRef>
              <c:f>'9'!$I$1</c:f>
              <c:strCache>
                <c:ptCount val="1"/>
                <c:pt idx="0">
                  <c:v>2. Quartal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'9'!$I$2:$I$7</c:f>
              <c:numCache>
                <c:formatCode>_-[$€-C07]\ * #,##0_-;\-[$€-C07]\ * #,##0_-;_-[$€-C07]\ * "-"??_-;_-@_-</c:formatCode>
                <c:ptCount val="6"/>
                <c:pt idx="0">
                  <c:v>15727</c:v>
                </c:pt>
                <c:pt idx="1">
                  <c:v>20562</c:v>
                </c:pt>
                <c:pt idx="2">
                  <c:v>15068</c:v>
                </c:pt>
                <c:pt idx="3">
                  <c:v>12277</c:v>
                </c:pt>
                <c:pt idx="4">
                  <c:v>2509</c:v>
                </c:pt>
                <c:pt idx="5">
                  <c:v>3629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41-4BD6-9BF0-51BE62B7A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6544912"/>
        <c:axId val="1596542416"/>
      </c:barChart>
      <c:catAx>
        <c:axId val="159654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1596542416"/>
        <c:crosses val="autoZero"/>
        <c:auto val="1"/>
        <c:lblAlgn val="ctr"/>
        <c:lblOffset val="100"/>
        <c:noMultiLvlLbl val="0"/>
      </c:catAx>
      <c:valAx>
        <c:axId val="159654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159654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accent1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Einnahmen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'10'!$B$1</c:f>
              <c:strCache>
                <c:ptCount val="1"/>
                <c:pt idx="0">
                  <c:v>Januar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'10'!$B$2:$B$7</c:f>
              <c:numCache>
                <c:formatCode>_-[$€-C07]\ * #,##0_-;\-[$€-C07]\ * #,##0_-;_-[$€-C07]\ * "-"??_-;_-@_-</c:formatCode>
                <c:ptCount val="6"/>
                <c:pt idx="0">
                  <c:v>5347</c:v>
                </c:pt>
                <c:pt idx="1">
                  <c:v>6991</c:v>
                </c:pt>
                <c:pt idx="2">
                  <c:v>5123</c:v>
                </c:pt>
                <c:pt idx="3">
                  <c:v>4174</c:v>
                </c:pt>
                <c:pt idx="4">
                  <c:v>853</c:v>
                </c:pt>
                <c:pt idx="5">
                  <c:v>1234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1-43F2-82C5-BDBF9D4FD3B6}"/>
            </c:ext>
          </c:extLst>
        </c:ser>
        <c:ser>
          <c:idx val="1"/>
          <c:order val="1"/>
          <c:tx>
            <c:strRef>
              <c:f>'10'!$C$1</c:f>
              <c:strCache>
                <c:ptCount val="1"/>
                <c:pt idx="0">
                  <c:v>Februar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'10'!$C$2:$C$7</c:f>
              <c:numCache>
                <c:formatCode>_-[$€-C07]\ * #,##0_-;\-[$€-C07]\ * #,##0_-;_-[$€-C07]\ * "-"??_-;_-@_-</c:formatCode>
                <c:ptCount val="6"/>
                <c:pt idx="0">
                  <c:v>5080</c:v>
                </c:pt>
                <c:pt idx="1">
                  <c:v>6641</c:v>
                </c:pt>
                <c:pt idx="2">
                  <c:v>4867</c:v>
                </c:pt>
                <c:pt idx="3">
                  <c:v>3965</c:v>
                </c:pt>
                <c:pt idx="4">
                  <c:v>810</c:v>
                </c:pt>
                <c:pt idx="5">
                  <c:v>1172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D1-43F2-82C5-BDBF9D4FD3B6}"/>
            </c:ext>
          </c:extLst>
        </c:ser>
        <c:ser>
          <c:idx val="2"/>
          <c:order val="2"/>
          <c:tx>
            <c:strRef>
              <c:f>'10'!$D$1</c:f>
              <c:strCache>
                <c:ptCount val="1"/>
                <c:pt idx="0">
                  <c:v>März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'10'!$A$2:$A$7</c:f>
              <c:strCache>
                <c:ptCount val="6"/>
                <c:pt idx="0">
                  <c:v>Hemd </c:v>
                </c:pt>
                <c:pt idx="1">
                  <c:v>Hose</c:v>
                </c:pt>
                <c:pt idx="2">
                  <c:v>Kleid</c:v>
                </c:pt>
                <c:pt idx="3">
                  <c:v>Mantel</c:v>
                </c:pt>
                <c:pt idx="4">
                  <c:v>Bluse</c:v>
                </c:pt>
                <c:pt idx="5">
                  <c:v>Socken</c:v>
                </c:pt>
              </c:strCache>
            </c:strRef>
          </c:cat>
          <c:val>
            <c:numRef>
              <c:f>'10'!$D$2:$D$7</c:f>
              <c:numCache>
                <c:formatCode>_-[$€-C07]\ * #,##0_-;\-[$€-C07]\ * #,##0_-;_-[$€-C07]\ * "-"??_-;_-@_-</c:formatCode>
                <c:ptCount val="6"/>
                <c:pt idx="0">
                  <c:v>5014</c:v>
                </c:pt>
                <c:pt idx="1">
                  <c:v>6555</c:v>
                </c:pt>
                <c:pt idx="2">
                  <c:v>4804</c:v>
                </c:pt>
                <c:pt idx="3">
                  <c:v>3914</c:v>
                </c:pt>
                <c:pt idx="4">
                  <c:v>800</c:v>
                </c:pt>
                <c:pt idx="5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D1-43F2-82C5-BDBF9D4FD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1862440"/>
        <c:axId val="471859816"/>
      </c:barChart>
      <c:catAx>
        <c:axId val="47186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1859816"/>
        <c:crosses val="autoZero"/>
        <c:auto val="1"/>
        <c:lblAlgn val="ctr"/>
        <c:lblOffset val="100"/>
        <c:noMultiLvlLbl val="0"/>
      </c:catAx>
      <c:valAx>
        <c:axId val="47185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,##0_-;\-[$€-C07]\ * #,##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186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'21'!$F$3</c:f>
              <c:strCache>
                <c:ptCount val="1"/>
                <c:pt idx="0">
                  <c:v>Ausgaben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'21'!$E$4:$E$10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'21'!$F$4:$F$10</c:f>
              <c:numCache>
                <c:formatCode>_-* #,##0.00\ [$€-1]_-;\-* #,##0.00\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4-4C24-A2D3-CCD48AA63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31541944"/>
        <c:axId val="475565336"/>
      </c:barChart>
      <c:catAx>
        <c:axId val="53154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475565336"/>
        <c:crosses val="autoZero"/>
        <c:auto val="1"/>
        <c:lblAlgn val="ctr"/>
        <c:lblOffset val="100"/>
        <c:noMultiLvlLbl val="0"/>
      </c:catAx>
      <c:valAx>
        <c:axId val="475565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1]_-;\-* #,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531541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Ausgaben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CD60-47CD-9B1C-A89339E8C9D7}"/>
              </c:ext>
            </c:extLst>
          </c:dPt>
          <c:cat>
            <c:strRef>
              <c:f>'22'!$E$4:$E$10</c:f>
              <c:strCache>
                <c:ptCount val="7"/>
                <c:pt idx="0">
                  <c:v>Lebensmittel</c:v>
                </c:pt>
                <c:pt idx="1">
                  <c:v>Benzin</c:v>
                </c:pt>
                <c:pt idx="2">
                  <c:v>Kleidung</c:v>
                </c:pt>
                <c:pt idx="3">
                  <c:v>Ausgehen</c:v>
                </c:pt>
                <c:pt idx="4">
                  <c:v>Miete</c:v>
                </c:pt>
                <c:pt idx="5">
                  <c:v>Strom</c:v>
                </c:pt>
                <c:pt idx="6">
                  <c:v>Telefon</c:v>
                </c:pt>
              </c:strCache>
            </c:strRef>
          </c:cat>
          <c:val>
            <c:numRef>
              <c:f>'22'!$F$4:$F$10</c:f>
              <c:numCache>
                <c:formatCode>_-* #,##0.00\ [$€-1]_-;\-* #,##0.00\ [$€-1]_-;_-* "-"??\ [$€-1]_-</c:formatCode>
                <c:ptCount val="7"/>
                <c:pt idx="0">
                  <c:v>329.29</c:v>
                </c:pt>
                <c:pt idx="1">
                  <c:v>220</c:v>
                </c:pt>
                <c:pt idx="2">
                  <c:v>299.5</c:v>
                </c:pt>
                <c:pt idx="3">
                  <c:v>200</c:v>
                </c:pt>
                <c:pt idx="4">
                  <c:v>650</c:v>
                </c:pt>
                <c:pt idx="5">
                  <c:v>150</c:v>
                </c:pt>
                <c:pt idx="6">
                  <c:v>90.89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60-47CD-9B1C-A89339E8C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60795295"/>
        <c:axId val="1760968799"/>
      </c:barChart>
      <c:catAx>
        <c:axId val="176079529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1760968799"/>
        <c:crosses val="autoZero"/>
        <c:auto val="1"/>
        <c:lblAlgn val="ctr"/>
        <c:lblOffset val="100"/>
        <c:noMultiLvlLbl val="0"/>
      </c:catAx>
      <c:valAx>
        <c:axId val="17609687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\ [$€-1]_-;\-* #,##0.00\ [$€-1]_-;_-* &quot;-&quot;??\ [$€-1]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1760795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AT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'36'!$B$1</c:f>
              <c:strCache>
                <c:ptCount val="1"/>
                <c:pt idx="0">
                  <c:v>Umsatz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'36'!$A$2:$A$8</c:f>
              <c:strCache>
                <c:ptCount val="7"/>
                <c:pt idx="0">
                  <c:v>Gruber</c:v>
                </c:pt>
                <c:pt idx="1">
                  <c:v>Graf</c:v>
                </c:pt>
                <c:pt idx="2">
                  <c:v>Huber</c:v>
                </c:pt>
                <c:pt idx="3">
                  <c:v>Maier</c:v>
                </c:pt>
                <c:pt idx="4">
                  <c:v>Schmidt</c:v>
                </c:pt>
                <c:pt idx="5">
                  <c:v>Wenger</c:v>
                </c:pt>
                <c:pt idx="6">
                  <c:v>Pichler</c:v>
                </c:pt>
              </c:strCache>
            </c:strRef>
          </c:cat>
          <c:val>
            <c:numRef>
              <c:f>'36'!$B$2:$B$8</c:f>
              <c:numCache>
                <c:formatCode>_([$€-2]\ * #,##0.00_);_([$€-2]\ * \(#,##0.00\);_([$€-2]\ * "-"??_)</c:formatCode>
                <c:ptCount val="7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5000</c:v>
                </c:pt>
                <c:pt idx="4">
                  <c:v>4000</c:v>
                </c:pt>
                <c:pt idx="5">
                  <c:v>4500</c:v>
                </c:pt>
                <c:pt idx="6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E8-4C89-8DA9-02E32EABB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9804088"/>
        <c:axId val="569804744"/>
      </c:lineChart>
      <c:catAx>
        <c:axId val="569804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569804744"/>
        <c:crosses val="autoZero"/>
        <c:auto val="1"/>
        <c:lblAlgn val="ctr"/>
        <c:lblOffset val="100"/>
        <c:noMultiLvlLbl val="0"/>
      </c:catAx>
      <c:valAx>
        <c:axId val="569804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[$€-2]\ * #,##0.00_);_([$€-2]\ * \(#,##0.00\);_([$€-2]\ * &quot;-&quot;??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AT"/>
          </a:p>
        </c:txPr>
        <c:crossAx val="569804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AT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fmlaLink="Ergebnis!$Z$14" lockText="1" noThreeD="1"/>
</file>

<file path=xl/ctrlProps/ctrlProp2.xml><?xml version="1.0" encoding="utf-8"?>
<formControlPr xmlns="http://schemas.microsoft.com/office/spreadsheetml/2009/9/main" objectType="CheckBox" fmlaLink="Ergebnis!$Z$15" lockText="1" noThreeD="1"/>
</file>

<file path=xl/ctrlProps/ctrlProp3.xml><?xml version="1.0" encoding="utf-8"?>
<formControlPr xmlns="http://schemas.microsoft.com/office/spreadsheetml/2009/9/main" objectType="CheckBox" fmlaLink="Ergebnis!$Z$16" lockText="1" noThreeD="1"/>
</file>

<file path=xl/ctrlProps/ctrlProp4.xml><?xml version="1.0" encoding="utf-8"?>
<formControlPr xmlns="http://schemas.microsoft.com/office/spreadsheetml/2009/9/main" objectType="CheckBox" fmlaLink="Ergebnis!$Z$17" lockText="1" noThreeD="1"/>
</file>

<file path=xl/ctrlProps/ctrlProp5.xml><?xml version="1.0" encoding="utf-8"?>
<formControlPr xmlns="http://schemas.microsoft.com/office/spreadsheetml/2009/9/main" objectType="CheckBox" fmlaLink="Ergebnis!$Z$18" lockText="1" noThreeD="1"/>
</file>

<file path=xl/ctrlProps/ctrlProp6.xml><?xml version="1.0" encoding="utf-8"?>
<formControlPr xmlns="http://schemas.microsoft.com/office/spreadsheetml/2009/9/main" objectType="CheckBox" fmlaLink="Ergebnis!$Z$19" lockText="1" noThreeD="1"/>
</file>

<file path=xl/ctrlProps/ctrlProp7.xml><?xml version="1.0" encoding="utf-8"?>
<formControlPr xmlns="http://schemas.microsoft.com/office/spreadsheetml/2009/9/main" objectType="CheckBox" fmlaLink="Ergebnis!$Z$20" lockText="1" noThreeD="1"/>
</file>

<file path=xl/ctrlProps/ctrlProp8.xml><?xml version="1.0" encoding="utf-8"?>
<formControlPr xmlns="http://schemas.microsoft.com/office/spreadsheetml/2009/9/main" objectType="CheckBox" fmlaLink="Ergebnis!$Z$21" lockText="1" noThreeD="1"/>
</file>

<file path=xl/ctrlProps/ctrlProp9.xml><?xml version="1.0" encoding="utf-8"?>
<formControlPr xmlns="http://schemas.microsoft.com/office/spreadsheetml/2009/9/main" objectType="CheckBox" fmlaLink="Ergebnis!$Z$22" lockText="1" noThreeD="1"/>
</file>

<file path=xl/ctrlProps/ctrlProp10.xml><?xml version="1.0" encoding="utf-8"?>
<formControlPr xmlns="http://schemas.microsoft.com/office/spreadsheetml/2009/9/main" objectType="CheckBox" fmlaLink="Ergebnis!$Z$23" lockText="1" noThreeD="1"/>
</file>

<file path=xl/ctrlProps/ctrlProp11.xml><?xml version="1.0" encoding="utf-8"?>
<formControlPr xmlns="http://schemas.microsoft.com/office/spreadsheetml/2009/9/main" objectType="CheckBox" fmlaLink="Ergebnis!$Z$24" lockText="1" noThreeD="1"/>
</file>

<file path=xl/ctrlProps/ctrlProp12.xml><?xml version="1.0" encoding="utf-8"?>
<formControlPr xmlns="http://schemas.microsoft.com/office/spreadsheetml/2009/9/main" objectType="CheckBox" fmlaLink="Ergebnis!$Z$25" lockText="1" noThreeD="1"/>
</file>

<file path=xl/ctrlProps/ctrlProp13.xml><?xml version="1.0" encoding="utf-8"?>
<formControlPr xmlns="http://schemas.microsoft.com/office/spreadsheetml/2009/9/main" objectType="CheckBox" fmlaLink="Ergebnis!$Z$26" lockText="1" noThreeD="1"/>
</file>

<file path=xl/ctrlProps/ctrlProp14.xml><?xml version="1.0" encoding="utf-8"?>
<formControlPr xmlns="http://schemas.microsoft.com/office/spreadsheetml/2009/9/main" objectType="CheckBox" fmlaLink="Ergebnis!$Z$27" lockText="1" noThreeD="1"/>
</file>

<file path=xl/ctrlProps/ctrlProp15.xml><?xml version="1.0" encoding="utf-8"?>
<formControlPr xmlns="http://schemas.microsoft.com/office/spreadsheetml/2009/9/main" objectType="CheckBox" fmlaLink="Ergebnis!$Z$28" lockText="1" noThreeD="1"/>
</file>

<file path=xl/ctrlProps/ctrlProp16.xml><?xml version="1.0" encoding="utf-8"?>
<formControlPr xmlns="http://schemas.microsoft.com/office/spreadsheetml/2009/9/main" objectType="CheckBox" fmlaLink="Ergebnis!$Z$29" lockText="1" noThreeD="1"/>
</file>

<file path=xl/ctrlProps/ctrlProp17.xml><?xml version="1.0" encoding="utf-8"?>
<formControlPr xmlns="http://schemas.microsoft.com/office/spreadsheetml/2009/9/main" objectType="CheckBox" fmlaLink="Ergebnis!$Z$30" lockText="1" noThreeD="1"/>
</file>

<file path=xl/ctrlProps/ctrlProp18.xml><?xml version="1.0" encoding="utf-8"?>
<formControlPr xmlns="http://schemas.microsoft.com/office/spreadsheetml/2009/9/main" objectType="CheckBox" fmlaLink="Ergebnis!$Z$31" lockText="1" noThreeD="1"/>
</file>

<file path=xl/ctrlProps/ctrlProp19.xml><?xml version="1.0" encoding="utf-8"?>
<formControlPr xmlns="http://schemas.microsoft.com/office/spreadsheetml/2009/9/main" objectType="CheckBox" fmlaLink="Ergebnis!$Z$32" lockText="1" noThreeD="1"/>
</file>

<file path=xl/ctrlProps/ctrlProp20.xml><?xml version="1.0" encoding="utf-8"?>
<formControlPr xmlns="http://schemas.microsoft.com/office/spreadsheetml/2009/9/main" objectType="CheckBox" fmlaLink="Ergebnis!$Z$33" lockText="1" noThreeD="1"/>
</file>

<file path=xl/ctrlProps/ctrlProp21.xml><?xml version="1.0" encoding="utf-8"?>
<formControlPr xmlns="http://schemas.microsoft.com/office/spreadsheetml/2009/9/main" objectType="CheckBox" fmlaLink="Ergebnis!$Z$34" lockText="1" noThreeD="1"/>
</file>

<file path=xl/ctrlProps/ctrlProp22.xml><?xml version="1.0" encoding="utf-8"?>
<formControlPr xmlns="http://schemas.microsoft.com/office/spreadsheetml/2009/9/main" objectType="CheckBox" fmlaLink="Ergebnis!$Z$35" lockText="1" noThreeD="1"/>
</file>

<file path=xl/ctrlProps/ctrlProp23.xml><?xml version="1.0" encoding="utf-8"?>
<formControlPr xmlns="http://schemas.microsoft.com/office/spreadsheetml/2009/9/main" objectType="CheckBox" fmlaLink="Ergebnis!$Z$36" lockText="1" noThreeD="1"/>
</file>

<file path=xl/ctrlProps/ctrlProp24.xml><?xml version="1.0" encoding="utf-8"?>
<formControlPr xmlns="http://schemas.microsoft.com/office/spreadsheetml/2009/9/main" objectType="CheckBox" fmlaLink="Ergebnis!$Z$37" lockText="1" noThreeD="1"/>
</file>

<file path=xl/ctrlProps/ctrlProp25.xml><?xml version="1.0" encoding="utf-8"?>
<formControlPr xmlns="http://schemas.microsoft.com/office/spreadsheetml/2009/9/main" objectType="CheckBox" fmlaLink="Ergebnis!$Z$38" lockText="1" noThreeD="1"/>
</file>

<file path=xl/ctrlProps/ctrlProp26.xml><?xml version="1.0" encoding="utf-8"?>
<formControlPr xmlns="http://schemas.microsoft.com/office/spreadsheetml/2009/9/main" objectType="CheckBox" fmlaLink="Ergebnis!$Z$39" lockText="1" noThreeD="1"/>
</file>

<file path=xl/ctrlProps/ctrlProp27.xml><?xml version="1.0" encoding="utf-8"?>
<formControlPr xmlns="http://schemas.microsoft.com/office/spreadsheetml/2009/9/main" objectType="CheckBox" fmlaLink="Ergebnis!$Z$40" lockText="1" noThreeD="1"/>
</file>

<file path=xl/ctrlProps/ctrlProp28.xml><?xml version="1.0" encoding="utf-8"?>
<formControlPr xmlns="http://schemas.microsoft.com/office/spreadsheetml/2009/9/main" objectType="CheckBox" fmlaLink="Ergebnis!$Z$41" lockText="1" noThreeD="1"/>
</file>

<file path=xl/ctrlProps/ctrlProp29.xml><?xml version="1.0" encoding="utf-8"?>
<formControlPr xmlns="http://schemas.microsoft.com/office/spreadsheetml/2009/9/main" objectType="CheckBox" fmlaLink="Ergebnis!$Z$42" lockText="1" noThreeD="1"/>
</file>

<file path=xl/ctrlProps/ctrlProp30.xml><?xml version="1.0" encoding="utf-8"?>
<formControlPr xmlns="http://schemas.microsoft.com/office/spreadsheetml/2009/9/main" objectType="CheckBox" fmlaLink="Ergebnis!$Z$43" lockText="1" noThreeD="1"/>
</file>

<file path=xl/ctrlProps/ctrlProp31.xml><?xml version="1.0" encoding="utf-8"?>
<formControlPr xmlns="http://schemas.microsoft.com/office/spreadsheetml/2009/9/main" objectType="CheckBox" fmlaLink="Ergebnis!$Z$44" lockText="1" noThreeD="1"/>
</file>

<file path=xl/ctrlProps/ctrlProp32.xml><?xml version="1.0" encoding="utf-8"?>
<formControlPr xmlns="http://schemas.microsoft.com/office/spreadsheetml/2009/9/main" objectType="CheckBox" fmlaLink="Ergebnis!$Z$45" lockText="1" noThreeD="1"/>
</file>

<file path=xl/ctrlProps/ctrlProp33.xml><?xml version="1.0" encoding="utf-8"?>
<formControlPr xmlns="http://schemas.microsoft.com/office/spreadsheetml/2009/9/main" objectType="CheckBox" fmlaLink="Ergebnis!$Z$46" lockText="1" noThreeD="1"/>
</file>

<file path=xl/ctrlProps/ctrlProp34.xml><?xml version="1.0" encoding="utf-8"?>
<formControlPr xmlns="http://schemas.microsoft.com/office/spreadsheetml/2009/9/main" objectType="CheckBox" fmlaLink="Ergebnis!$Z$47" lockText="1" noThreeD="1"/>
</file>

<file path=xl/ctrlProps/ctrlProp35.xml><?xml version="1.0" encoding="utf-8"?>
<formControlPr xmlns="http://schemas.microsoft.com/office/spreadsheetml/2009/9/main" objectType="CheckBox" fmlaLink="Ergebnis!$Z$48" lockText="1" noThreeD="1"/>
</file>

<file path=xl/ctrlProps/ctrlProp36.xml><?xml version="1.0" encoding="utf-8"?>
<formControlPr xmlns="http://schemas.microsoft.com/office/spreadsheetml/2009/9/main" objectType="CheckBox" fmlaLink="Ergebnis!$Z$49" lockText="1" noThreeD="1"/>
</file>

<file path=xl/ctrlProps/ctrlProp37.xml><?xml version="1.0" encoding="utf-8"?>
<formControlPr xmlns="http://schemas.microsoft.com/office/spreadsheetml/2009/9/main" objectType="CheckBox" fmlaLink="$Y$14" lockText="1" noThreeD="1"/>
</file>

<file path=xl/ctrlProps/ctrlProp38.xml><?xml version="1.0" encoding="utf-8"?>
<formControlPr xmlns="http://schemas.microsoft.com/office/spreadsheetml/2009/9/main" objectType="CheckBox" fmlaLink="$Y$15" lockText="1" noThreeD="1"/>
</file>

<file path=xl/ctrlProps/ctrlProp39.xml><?xml version="1.0" encoding="utf-8"?>
<formControlPr xmlns="http://schemas.microsoft.com/office/spreadsheetml/2009/9/main" objectType="CheckBox" fmlaLink="$Y$16" lockText="1" noThreeD="1"/>
</file>

<file path=xl/ctrlProps/ctrlProp40.xml><?xml version="1.0" encoding="utf-8"?>
<formControlPr xmlns="http://schemas.microsoft.com/office/spreadsheetml/2009/9/main" objectType="CheckBox" fmlaLink="$Y$17" lockText="1" noThreeD="1"/>
</file>

<file path=xl/ctrlProps/ctrlProp41.xml><?xml version="1.0" encoding="utf-8"?>
<formControlPr xmlns="http://schemas.microsoft.com/office/spreadsheetml/2009/9/main" objectType="CheckBox" fmlaLink="$Y$18" lockText="1" noThreeD="1"/>
</file>

<file path=xl/ctrlProps/ctrlProp42.xml><?xml version="1.0" encoding="utf-8"?>
<formControlPr xmlns="http://schemas.microsoft.com/office/spreadsheetml/2009/9/main" objectType="CheckBox" fmlaLink="$Y$19" lockText="1" noThreeD="1"/>
</file>

<file path=xl/ctrlProps/ctrlProp43.xml><?xml version="1.0" encoding="utf-8"?>
<formControlPr xmlns="http://schemas.microsoft.com/office/spreadsheetml/2009/9/main" objectType="CheckBox" fmlaLink="$Y$20" lockText="1" noThreeD="1"/>
</file>

<file path=xl/ctrlProps/ctrlProp44.xml><?xml version="1.0" encoding="utf-8"?>
<formControlPr xmlns="http://schemas.microsoft.com/office/spreadsheetml/2009/9/main" objectType="CheckBox" fmlaLink="$Y$21" lockText="1" noThreeD="1"/>
</file>

<file path=xl/ctrlProps/ctrlProp45.xml><?xml version="1.0" encoding="utf-8"?>
<formControlPr xmlns="http://schemas.microsoft.com/office/spreadsheetml/2009/9/main" objectType="CheckBox" fmlaLink="$Y$22" lockText="1" noThreeD="1"/>
</file>

<file path=xl/ctrlProps/ctrlProp46.xml><?xml version="1.0" encoding="utf-8"?>
<formControlPr xmlns="http://schemas.microsoft.com/office/spreadsheetml/2009/9/main" objectType="CheckBox" fmlaLink="$Y$23" lockText="1" noThreeD="1"/>
</file>

<file path=xl/ctrlProps/ctrlProp47.xml><?xml version="1.0" encoding="utf-8"?>
<formControlPr xmlns="http://schemas.microsoft.com/office/spreadsheetml/2009/9/main" objectType="CheckBox" fmlaLink="$Y$24" lockText="1" noThreeD="1"/>
</file>

<file path=xl/ctrlProps/ctrlProp48.xml><?xml version="1.0" encoding="utf-8"?>
<formControlPr xmlns="http://schemas.microsoft.com/office/spreadsheetml/2009/9/main" objectType="CheckBox" fmlaLink="$Y$25" lockText="1" noThreeD="1"/>
</file>

<file path=xl/ctrlProps/ctrlProp49.xml><?xml version="1.0" encoding="utf-8"?>
<formControlPr xmlns="http://schemas.microsoft.com/office/spreadsheetml/2009/9/main" objectType="CheckBox" fmlaLink="$Y$26" lockText="1" noThreeD="1"/>
</file>

<file path=xl/ctrlProps/ctrlProp50.xml><?xml version="1.0" encoding="utf-8"?>
<formControlPr xmlns="http://schemas.microsoft.com/office/spreadsheetml/2009/9/main" objectType="CheckBox" fmlaLink="$Y$27" lockText="1" noThreeD="1"/>
</file>

<file path=xl/ctrlProps/ctrlProp51.xml><?xml version="1.0" encoding="utf-8"?>
<formControlPr xmlns="http://schemas.microsoft.com/office/spreadsheetml/2009/9/main" objectType="CheckBox" fmlaLink="$Y$28" lockText="1" noThreeD="1"/>
</file>

<file path=xl/ctrlProps/ctrlProp52.xml><?xml version="1.0" encoding="utf-8"?>
<formControlPr xmlns="http://schemas.microsoft.com/office/spreadsheetml/2009/9/main" objectType="CheckBox" fmlaLink="$Y$29" lockText="1" noThreeD="1"/>
</file>

<file path=xl/ctrlProps/ctrlProp53.xml><?xml version="1.0" encoding="utf-8"?>
<formControlPr xmlns="http://schemas.microsoft.com/office/spreadsheetml/2009/9/main" objectType="CheckBox" fmlaLink="$Y$30" lockText="1" noThreeD="1"/>
</file>

<file path=xl/ctrlProps/ctrlProp54.xml><?xml version="1.0" encoding="utf-8"?>
<formControlPr xmlns="http://schemas.microsoft.com/office/spreadsheetml/2009/9/main" objectType="CheckBox" fmlaLink="$Y$31" lockText="1" noThreeD="1"/>
</file>

<file path=xl/ctrlProps/ctrlProp55.xml><?xml version="1.0" encoding="utf-8"?>
<formControlPr xmlns="http://schemas.microsoft.com/office/spreadsheetml/2009/9/main" objectType="CheckBox" fmlaLink="$Y$32" lockText="1" noThreeD="1"/>
</file>

<file path=xl/ctrlProps/ctrlProp56.xml><?xml version="1.0" encoding="utf-8"?>
<formControlPr xmlns="http://schemas.microsoft.com/office/spreadsheetml/2009/9/main" objectType="CheckBox" fmlaLink="$Y$34" lockText="1" noThreeD="1"/>
</file>

<file path=xl/ctrlProps/ctrlProp57.xml><?xml version="1.0" encoding="utf-8"?>
<formControlPr xmlns="http://schemas.microsoft.com/office/spreadsheetml/2009/9/main" objectType="CheckBox" fmlaLink="$Y$35" lockText="1" noThreeD="1"/>
</file>

<file path=xl/ctrlProps/ctrlProp58.xml><?xml version="1.0" encoding="utf-8"?>
<formControlPr xmlns="http://schemas.microsoft.com/office/spreadsheetml/2009/9/main" objectType="CheckBox" fmlaLink="$Y$36" lockText="1" noThreeD="1"/>
</file>

<file path=xl/ctrlProps/ctrlProp59.xml><?xml version="1.0" encoding="utf-8"?>
<formControlPr xmlns="http://schemas.microsoft.com/office/spreadsheetml/2009/9/main" objectType="CheckBox" fmlaLink="$Y$37" lockText="1" noThreeD="1"/>
</file>

<file path=xl/ctrlProps/ctrlProp60.xml><?xml version="1.0" encoding="utf-8"?>
<formControlPr xmlns="http://schemas.microsoft.com/office/spreadsheetml/2009/9/main" objectType="CheckBox" fmlaLink="$Y$38" lockText="1" noThreeD="1"/>
</file>

<file path=xl/ctrlProps/ctrlProp61.xml><?xml version="1.0" encoding="utf-8"?>
<formControlPr xmlns="http://schemas.microsoft.com/office/spreadsheetml/2009/9/main" objectType="CheckBox" fmlaLink="$Y$39" lockText="1" noThreeD="1"/>
</file>

<file path=xl/ctrlProps/ctrlProp62.xml><?xml version="1.0" encoding="utf-8"?>
<formControlPr xmlns="http://schemas.microsoft.com/office/spreadsheetml/2009/9/main" objectType="CheckBox" fmlaLink="$Y$40" lockText="1" noThreeD="1"/>
</file>

<file path=xl/ctrlProps/ctrlProp63.xml><?xml version="1.0" encoding="utf-8"?>
<formControlPr xmlns="http://schemas.microsoft.com/office/spreadsheetml/2009/9/main" objectType="CheckBox" fmlaLink="$Y$41" lockText="1" noThreeD="1"/>
</file>

<file path=xl/ctrlProps/ctrlProp64.xml><?xml version="1.0" encoding="utf-8"?>
<formControlPr xmlns="http://schemas.microsoft.com/office/spreadsheetml/2009/9/main" objectType="CheckBox" fmlaLink="$Y$42" lockText="1" noThreeD="1"/>
</file>

<file path=xl/ctrlProps/ctrlProp65.xml><?xml version="1.0" encoding="utf-8"?>
<formControlPr xmlns="http://schemas.microsoft.com/office/spreadsheetml/2009/9/main" objectType="CheckBox" fmlaLink="$Y$43" lockText="1" noThreeD="1"/>
</file>

<file path=xl/ctrlProps/ctrlProp66.xml><?xml version="1.0" encoding="utf-8"?>
<formControlPr xmlns="http://schemas.microsoft.com/office/spreadsheetml/2009/9/main" objectType="CheckBox" fmlaLink="$Y$44" lockText="1" noThreeD="1"/>
</file>

<file path=xl/ctrlProps/ctrlProp67.xml><?xml version="1.0" encoding="utf-8"?>
<formControlPr xmlns="http://schemas.microsoft.com/office/spreadsheetml/2009/9/main" objectType="CheckBox" fmlaLink="$Y$45" lockText="1" noThreeD="1"/>
</file>

<file path=xl/ctrlProps/ctrlProp68.xml><?xml version="1.0" encoding="utf-8"?>
<formControlPr xmlns="http://schemas.microsoft.com/office/spreadsheetml/2009/9/main" objectType="CheckBox" fmlaLink="$Y$46" lockText="1" noThreeD="1"/>
</file>

<file path=xl/ctrlProps/ctrlProp69.xml><?xml version="1.0" encoding="utf-8"?>
<formControlPr xmlns="http://schemas.microsoft.com/office/spreadsheetml/2009/9/main" objectType="CheckBox" fmlaLink="$Y$47" lockText="1" noThreeD="1"/>
</file>

<file path=xl/ctrlProps/ctrlProp70.xml><?xml version="1.0" encoding="utf-8"?>
<formControlPr xmlns="http://schemas.microsoft.com/office/spreadsheetml/2009/9/main" objectType="CheckBox" fmlaLink="$Y$48" lockText="1" noThreeD="1"/>
</file>

<file path=xl/ctrlProps/ctrlProp71.xml><?xml version="1.0" encoding="utf-8"?>
<formControlPr xmlns="http://schemas.microsoft.com/office/spreadsheetml/2009/9/main" objectType="CheckBox" fmlaLink="$Y$49" lockText="1" noThreeD="1"/>
</file>

<file path=xl/ctrlProps/ctrlProp72.xml><?xml version="1.0" encoding="utf-8"?>
<formControlPr xmlns="http://schemas.microsoft.com/office/spreadsheetml/2009/9/main" objectType="CheckBox" fmlaLink="$Y$33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59SIMpb5jm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05-EFbyN5Zs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Y69VOw6EzI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gL_xSnb3VTM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MfGJaqd1rW0" TargetMode="Externa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Rcy4_Efmfsw" TargetMode="External"/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rxfwX6XlkMw" TargetMode="External"/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Jv4VFD9R2Nw" TargetMode="External"/><Relationship Id="rId1" Type="http://schemas.openxmlformats.org/officeDocument/2006/relationships/chart" Target="../charts/chart4.xml"/><Relationship Id="rId4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h_gXpf_Dy88" TargetMode="External"/><Relationship Id="rId1" Type="http://schemas.openxmlformats.org/officeDocument/2006/relationships/chart" Target="../charts/chart6.xml"/><Relationship Id="rId4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qz4AfpHiDMA" TargetMode="External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4o_2qh5AQ0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stQnbXZcMxg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XVOXcUDAHD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BKpPTQ2doYk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LaIh39gj80c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2DSXLbVCR2Q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oGDxfWvqlOE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ZILROkuxWDw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XSqc2BxM0l4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0-mKzh3nPeU" TargetMode="Externa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GHCoaSRiuhA" TargetMode="External"/><Relationship Id="rId1" Type="http://schemas.openxmlformats.org/officeDocument/2006/relationships/chart" Target="../charts/chart9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zwTeFFSXyvI" TargetMode="External"/><Relationship Id="rId1" Type="http://schemas.openxmlformats.org/officeDocument/2006/relationships/chart" Target="../charts/chart10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JXkaCCyjKt8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W5flkXwuIAU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22GriLTmBpU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4xFKxwqh2aY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ppOlOOYmM3s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FORaAYNveuo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lUST99Gts_c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WvedQG4hpqc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0ZPHxZQ94B0" TargetMode="Externa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LbJ9domC364" TargetMode="Externa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teJ6gROzwI4" TargetMode="Externa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youtube.com/watch?v=3dx4e3qUwhU" TargetMode="External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youtube.com/watch?v=szkAptck4qc" TargetMode="Externa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9</xdr:row>
      <xdr:rowOff>130752</xdr:rowOff>
    </xdr:from>
    <xdr:to>
      <xdr:col>9</xdr:col>
      <xdr:colOff>7620</xdr:colOff>
      <xdr:row>12</xdr:row>
      <xdr:rowOff>99752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 txBox="1">
          <a:spLocks noChangeArrowheads="1"/>
        </xdr:cNvSpPr>
      </xdr:nvSpPr>
      <xdr:spPr bwMode="auto">
        <a:xfrm>
          <a:off x="91440" y="1890972"/>
          <a:ext cx="6911340" cy="49478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der Zelle E2 die Summe über den Bereich B2 bis D2.</a:t>
          </a:r>
        </a:p>
      </xdr:txBody>
    </xdr:sp>
    <xdr:clientData/>
  </xdr:twoCellAnchor>
  <xdr:twoCellAnchor editAs="oneCell">
    <xdr:from>
      <xdr:col>0</xdr:col>
      <xdr:colOff>381000</xdr:colOff>
      <xdr:row>14</xdr:row>
      <xdr:rowOff>114301</xdr:rowOff>
    </xdr:from>
    <xdr:to>
      <xdr:col>1</xdr:col>
      <xdr:colOff>413100</xdr:colOff>
      <xdr:row>19</xdr:row>
      <xdr:rowOff>38901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" y="2806701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241300</xdr:colOff>
          <xdr:row>16</xdr:row>
          <xdr:rowOff>0</xdr:rowOff>
        </xdr:from>
        <xdr:to>
          <xdr:col>8</xdr:col>
          <xdr:colOff>546100</xdr:colOff>
          <xdr:row>17</xdr:row>
          <xdr:rowOff>12700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2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104948</xdr:colOff>
      <xdr:row>9</xdr:row>
      <xdr:rowOff>47625</xdr:rowOff>
    </xdr:from>
    <xdr:to>
      <xdr:col>8</xdr:col>
      <xdr:colOff>685800</xdr:colOff>
      <xdr:row>14</xdr:row>
      <xdr:rowOff>47625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04948" y="1809750"/>
          <a:ext cx="6600652" cy="8096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Formatiere die Zellen B2 bis I8 mit dem Euro-Zeichen ohne Dezimalstellen mit Tausendertrennzeichen.</a:t>
          </a:r>
        </a:p>
      </xdr:txBody>
    </xdr:sp>
    <xdr:clientData/>
  </xdr:twoCellAnchor>
  <xdr:twoCellAnchor editAs="oneCell">
    <xdr:from>
      <xdr:col>0</xdr:col>
      <xdr:colOff>355599</xdr:colOff>
      <xdr:row>15</xdr:row>
      <xdr:rowOff>76200</xdr:rowOff>
    </xdr:from>
    <xdr:to>
      <xdr:col>1</xdr:col>
      <xdr:colOff>387699</xdr:colOff>
      <xdr:row>20</xdr:row>
      <xdr:rowOff>800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599" y="29464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215900</xdr:colOff>
          <xdr:row>16</xdr:row>
          <xdr:rowOff>165100</xdr:rowOff>
        </xdr:from>
        <xdr:to>
          <xdr:col>8</xdr:col>
          <xdr:colOff>520700</xdr:colOff>
          <xdr:row>18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</xdr:row>
      <xdr:rowOff>130751</xdr:rowOff>
    </xdr:from>
    <xdr:to>
      <xdr:col>9</xdr:col>
      <xdr:colOff>0</xdr:colOff>
      <xdr:row>12</xdr:row>
      <xdr:rowOff>83820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14300" y="1890971"/>
          <a:ext cx="6880860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marR="0" lvl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kumimoji="0" lang="de-DE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Arial"/>
            </a:rPr>
            <a:t>Ändere die Seitenausrichtung auf Querformat.</a:t>
          </a:r>
        </a:p>
      </xdr:txBody>
    </xdr:sp>
    <xdr:clientData/>
  </xdr:twoCellAnchor>
  <xdr:twoCellAnchor editAs="oneCell">
    <xdr:from>
      <xdr:col>0</xdr:col>
      <xdr:colOff>377824</xdr:colOff>
      <xdr:row>14</xdr:row>
      <xdr:rowOff>133350</xdr:rowOff>
    </xdr:from>
    <xdr:to>
      <xdr:col>1</xdr:col>
      <xdr:colOff>409924</xdr:colOff>
      <xdr:row>19</xdr:row>
      <xdr:rowOff>57950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824" y="282575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241300</xdr:colOff>
          <xdr:row>15</xdr:row>
          <xdr:rowOff>0</xdr:rowOff>
        </xdr:from>
        <xdr:to>
          <xdr:col>8</xdr:col>
          <xdr:colOff>546100</xdr:colOff>
          <xdr:row>16</xdr:row>
          <xdr:rowOff>12700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9</xdr:row>
      <xdr:rowOff>130751</xdr:rowOff>
    </xdr:from>
    <xdr:to>
      <xdr:col>9</xdr:col>
      <xdr:colOff>0</xdr:colOff>
      <xdr:row>12</xdr:row>
      <xdr:rowOff>83820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0960" y="1890971"/>
          <a:ext cx="6934200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Seitenränder links und rechts auf 1 cm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355599</xdr:colOff>
      <xdr:row>13</xdr:row>
      <xdr:rowOff>158750</xdr:rowOff>
    </xdr:from>
    <xdr:to>
      <xdr:col>1</xdr:col>
      <xdr:colOff>387699</xdr:colOff>
      <xdr:row>18</xdr:row>
      <xdr:rowOff>83350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599" y="267335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241300</xdr:colOff>
          <xdr:row>15</xdr:row>
          <xdr:rowOff>0</xdr:rowOff>
        </xdr:from>
        <xdr:to>
          <xdr:col>8</xdr:col>
          <xdr:colOff>546100</xdr:colOff>
          <xdr:row>16</xdr:row>
          <xdr:rowOff>12700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5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158288</xdr:colOff>
      <xdr:row>26</xdr:row>
      <xdr:rowOff>100271</xdr:rowOff>
    </xdr:from>
    <xdr:to>
      <xdr:col>8</xdr:col>
      <xdr:colOff>693420</xdr:colOff>
      <xdr:row>29</xdr:row>
      <xdr:rowOff>53340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58288" y="4839911"/>
          <a:ext cx="6753052" cy="47884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den Diagrammtyp auf gruppierte Säulen. </a:t>
          </a:r>
          <a:endParaRPr lang="de-DE" sz="1200">
            <a:effectLst/>
          </a:endParaRPr>
        </a:p>
      </xdr:txBody>
    </xdr:sp>
    <xdr:clientData/>
  </xdr:twoCellAnchor>
  <xdr:twoCellAnchor>
    <xdr:from>
      <xdr:col>0</xdr:col>
      <xdr:colOff>648393</xdr:colOff>
      <xdr:row>9</xdr:row>
      <xdr:rowOff>23553</xdr:rowOff>
    </xdr:from>
    <xdr:to>
      <xdr:col>6</xdr:col>
      <xdr:colOff>681644</xdr:colOff>
      <xdr:row>24</xdr:row>
      <xdr:rowOff>137853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438149</xdr:colOff>
      <xdr:row>31</xdr:row>
      <xdr:rowOff>114300</xdr:rowOff>
    </xdr:from>
    <xdr:to>
      <xdr:col>1</xdr:col>
      <xdr:colOff>470249</xdr:colOff>
      <xdr:row>36</xdr:row>
      <xdr:rowOff>38900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8149" y="58293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241300</xdr:colOff>
          <xdr:row>32</xdr:row>
          <xdr:rowOff>0</xdr:rowOff>
        </xdr:from>
        <xdr:to>
          <xdr:col>8</xdr:col>
          <xdr:colOff>546100</xdr:colOff>
          <xdr:row>33</xdr:row>
          <xdr:rowOff>12700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6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59228</xdr:colOff>
      <xdr:row>26</xdr:row>
      <xdr:rowOff>8831</xdr:rowOff>
    </xdr:from>
    <xdr:to>
      <xdr:col>8</xdr:col>
      <xdr:colOff>746760</xdr:colOff>
      <xdr:row>28</xdr:row>
      <xdr:rowOff>160020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228" y="4748471"/>
          <a:ext cx="6905452" cy="50170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die Diagrammlegende unterhalb des Diagramms hinzu.</a:t>
          </a:r>
          <a:endParaRPr lang="de-DE" sz="1200">
            <a:effectLst/>
          </a:endParaRPr>
        </a:p>
      </xdr:txBody>
    </xdr:sp>
    <xdr:clientData/>
  </xdr:twoCellAnchor>
  <xdr:twoCellAnchor>
    <xdr:from>
      <xdr:col>1</xdr:col>
      <xdr:colOff>0</xdr:colOff>
      <xdr:row>9</xdr:row>
      <xdr:rowOff>97674</xdr:rowOff>
    </xdr:from>
    <xdr:to>
      <xdr:col>6</xdr:col>
      <xdr:colOff>652548</xdr:colOff>
      <xdr:row>25</xdr:row>
      <xdr:rowOff>36714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476249</xdr:colOff>
      <xdr:row>30</xdr:row>
      <xdr:rowOff>152400</xdr:rowOff>
    </xdr:from>
    <xdr:to>
      <xdr:col>1</xdr:col>
      <xdr:colOff>508349</xdr:colOff>
      <xdr:row>35</xdr:row>
      <xdr:rowOff>77000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49" y="56896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241300</xdr:colOff>
          <xdr:row>32</xdr:row>
          <xdr:rowOff>0</xdr:rowOff>
        </xdr:from>
        <xdr:to>
          <xdr:col>8</xdr:col>
          <xdr:colOff>546100</xdr:colOff>
          <xdr:row>33</xdr:row>
          <xdr:rowOff>12700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7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365760</xdr:colOff>
      <xdr:row>26</xdr:row>
      <xdr:rowOff>107891</xdr:rowOff>
    </xdr:from>
    <xdr:to>
      <xdr:col>7</xdr:col>
      <xdr:colOff>631767</xdr:colOff>
      <xdr:row>29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365760" y="4696516"/>
          <a:ext cx="5062451" cy="390873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den Diagrammtitel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Einnahmen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ein.</a:t>
          </a:r>
        </a:p>
      </xdr:txBody>
    </xdr:sp>
    <xdr:clientData/>
  </xdr:twoCellAnchor>
  <xdr:twoCellAnchor>
    <xdr:from>
      <xdr:col>1</xdr:col>
      <xdr:colOff>9699</xdr:colOff>
      <xdr:row>9</xdr:row>
      <xdr:rowOff>27709</xdr:rowOff>
    </xdr:from>
    <xdr:to>
      <xdr:col>7</xdr:col>
      <xdr:colOff>257695</xdr:colOff>
      <xdr:row>25</xdr:row>
      <xdr:rowOff>141316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457200</xdr:colOff>
      <xdr:row>30</xdr:row>
      <xdr:rowOff>114300</xdr:rowOff>
    </xdr:from>
    <xdr:to>
      <xdr:col>1</xdr:col>
      <xdr:colOff>485775</xdr:colOff>
      <xdr:row>35</xdr:row>
      <xdr:rowOff>38900</xdr:rowOff>
    </xdr:to>
    <xdr:pic>
      <xdr:nvPicPr>
        <xdr:cNvPr id="3" name="Grafi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5651500"/>
          <a:ext cx="752475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241300</xdr:colOff>
          <xdr:row>32</xdr:row>
          <xdr:rowOff>0</xdr:rowOff>
        </xdr:from>
        <xdr:to>
          <xdr:col>8</xdr:col>
          <xdr:colOff>546100</xdr:colOff>
          <xdr:row>33</xdr:row>
          <xdr:rowOff>12700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8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325928</xdr:colOff>
      <xdr:row>26</xdr:row>
      <xdr:rowOff>60786</xdr:rowOff>
    </xdr:from>
    <xdr:to>
      <xdr:col>11</xdr:col>
      <xdr:colOff>609599</xdr:colOff>
      <xdr:row>34</xdr:row>
      <xdr:rowOff>66675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325928" y="4747086"/>
          <a:ext cx="9846771" cy="137748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Farbe der Zeichnungsfläche des Diagramms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Einnahmen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beliebig, z B. hellgrau.</a:t>
          </a:r>
        </a:p>
        <a:p>
          <a:pPr marL="171450" marR="0" lvl="0" indent="-17145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ü"/>
            <a:tabLst/>
            <a:defRPr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Hintergrundfarbe des Diagramms </a:t>
          </a:r>
          <a:r>
            <a:rPr lang="de-AT" sz="1100" b="1" i="1" baseline="0">
              <a:effectLst/>
              <a:latin typeface="+mn-lt"/>
              <a:ea typeface="+mn-ea"/>
              <a:cs typeface="+mn-cs"/>
            </a:rPr>
            <a:t>Gesamteinnahmen 1. und 2. Quartal 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beliebig, z. B. dunkelgrau.</a:t>
          </a:r>
          <a:br>
            <a:rPr lang="de-DE" sz="1200" b="0" i="0" baseline="0">
              <a:effectLst/>
              <a:latin typeface="+mn-lt"/>
              <a:ea typeface="+mn-ea"/>
              <a:cs typeface="+mn-cs"/>
            </a:rPr>
          </a:br>
          <a:r>
            <a:rPr lang="de-DE" sz="10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Wähle das Diagramm aus (ein Klick auf das Diagramm). Format &gt; Formenarten &gt; Fülleffekt</a:t>
          </a:r>
        </a:p>
        <a:p>
          <a:pPr marL="171450" marR="0" lvl="0" indent="-17145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ü"/>
            <a:tabLst/>
            <a:defRPr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Füllfarbe der Legende des Diagramms </a:t>
          </a:r>
          <a:r>
            <a:rPr lang="de-DE" sz="1100" b="1" i="1" baseline="0">
              <a:effectLst/>
              <a:latin typeface="+mn-lt"/>
              <a:ea typeface="+mn-ea"/>
              <a:cs typeface="+mn-cs"/>
            </a:rPr>
            <a:t>Gesamteinnahmen 1. und 2. Quartal 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auf eine beliebige Farbe, z. B. gelb.</a:t>
          </a:r>
          <a:br>
            <a:rPr lang="de-DE" sz="1200" b="0" i="0" baseline="0">
              <a:effectLst/>
              <a:latin typeface="+mn-lt"/>
              <a:ea typeface="+mn-ea"/>
              <a:cs typeface="+mn-cs"/>
            </a:rPr>
          </a:br>
          <a:r>
            <a:rPr lang="de-DE" sz="1000" b="0" i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Wähle die Legende aus. Format &gt; Formenarten &gt; Fülleffekt</a:t>
          </a:r>
          <a:endParaRPr lang="de-AT" sz="1000" b="0" i="1" baseline="0">
            <a:solidFill>
              <a:schemeClr val="accent1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649779</xdr:colOff>
      <xdr:row>9</xdr:row>
      <xdr:rowOff>36022</xdr:rowOff>
    </xdr:from>
    <xdr:to>
      <xdr:col>6</xdr:col>
      <xdr:colOff>570808</xdr:colOff>
      <xdr:row>24</xdr:row>
      <xdr:rowOff>141317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433070</xdr:colOff>
      <xdr:row>35</xdr:row>
      <xdr:rowOff>12700</xdr:rowOff>
    </xdr:from>
    <xdr:to>
      <xdr:col>1</xdr:col>
      <xdr:colOff>465455</xdr:colOff>
      <xdr:row>39</xdr:row>
      <xdr:rowOff>115100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3070" y="6438900"/>
          <a:ext cx="756285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6</xdr:col>
      <xdr:colOff>773430</xdr:colOff>
      <xdr:row>8</xdr:row>
      <xdr:rowOff>167640</xdr:rowOff>
    </xdr:from>
    <xdr:to>
      <xdr:col>11</xdr:col>
      <xdr:colOff>655320</xdr:colOff>
      <xdr:row>24</xdr:row>
      <xdr:rowOff>167640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406400</xdr:colOff>
          <xdr:row>36</xdr:row>
          <xdr:rowOff>0</xdr:rowOff>
        </xdr:from>
        <xdr:to>
          <xdr:col>10</xdr:col>
          <xdr:colOff>711200</xdr:colOff>
          <xdr:row>37</xdr:row>
          <xdr:rowOff>12700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9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85031</xdr:rowOff>
    </xdr:from>
    <xdr:to>
      <xdr:col>8</xdr:col>
      <xdr:colOff>594360</xdr:colOff>
      <xdr:row>27</xdr:row>
      <xdr:rowOff>129540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649411"/>
          <a:ext cx="6385560" cy="39502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in der Kopfzeile des Tabellenblattes </a:t>
          </a:r>
          <a:r>
            <a:rPr lang="de-DE" sz="1200" b="1" i="0" u="none" baseline="0">
              <a:effectLst/>
              <a:latin typeface="+mn-lt"/>
              <a:ea typeface="+mn-ea"/>
              <a:cs typeface="+mn-cs"/>
            </a:rPr>
            <a:t>zentriert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 den Dateinamen ein. </a:t>
          </a:r>
        </a:p>
      </xdr:txBody>
    </xdr:sp>
    <xdr:clientData/>
  </xdr:twoCellAnchor>
  <xdr:twoCellAnchor>
    <xdr:from>
      <xdr:col>0</xdr:col>
      <xdr:colOff>284019</xdr:colOff>
      <xdr:row>9</xdr:row>
      <xdr:rowOff>27709</xdr:rowOff>
    </xdr:from>
    <xdr:to>
      <xdr:col>6</xdr:col>
      <xdr:colOff>205048</xdr:colOff>
      <xdr:row>24</xdr:row>
      <xdr:rowOff>133004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352425</xdr:colOff>
      <xdr:row>0</xdr:row>
      <xdr:rowOff>114300</xdr:rowOff>
    </xdr:from>
    <xdr:to>
      <xdr:col>10</xdr:col>
      <xdr:colOff>167640</xdr:colOff>
      <xdr:row>4</xdr:row>
      <xdr:rowOff>115100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70725" y="114300"/>
          <a:ext cx="767715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6</xdr:col>
      <xdr:colOff>377190</xdr:colOff>
      <xdr:row>8</xdr:row>
      <xdr:rowOff>129540</xdr:rowOff>
    </xdr:from>
    <xdr:to>
      <xdr:col>11</xdr:col>
      <xdr:colOff>577215</xdr:colOff>
      <xdr:row>24</xdr:row>
      <xdr:rowOff>131445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241300</xdr:colOff>
          <xdr:row>29</xdr:row>
          <xdr:rowOff>0</xdr:rowOff>
        </xdr:from>
        <xdr:to>
          <xdr:col>8</xdr:col>
          <xdr:colOff>546100</xdr:colOff>
          <xdr:row>30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A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64943</xdr:colOff>
      <xdr:row>25</xdr:row>
      <xdr:rowOff>125035</xdr:rowOff>
    </xdr:from>
    <xdr:to>
      <xdr:col>8</xdr:col>
      <xdr:colOff>495300</xdr:colOff>
      <xdr:row>30</xdr:row>
      <xdr:rowOff>104774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64943" y="4639885"/>
          <a:ext cx="6488257" cy="83698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82800" rIns="90000" bIns="82800" anchor="ctr" upright="1"/>
        <a:lstStyle/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Füge im rechten Bereich  der Fußzeile das aktuelle Datum ein.</a:t>
          </a:r>
        </a:p>
        <a:p>
          <a:pPr marL="171450" indent="-171450" rtl="0">
            <a:buFont typeface="Wingdings" panose="05000000000000000000" pitchFamily="2" charset="2"/>
            <a:buChar char="ü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Lösche in der Kopfzeile den Eintrag.</a:t>
          </a:r>
        </a:p>
      </xdr:txBody>
    </xdr:sp>
    <xdr:clientData/>
  </xdr:twoCellAnchor>
  <xdr:twoCellAnchor>
    <xdr:from>
      <xdr:col>0</xdr:col>
      <xdr:colOff>76200</xdr:colOff>
      <xdr:row>9</xdr:row>
      <xdr:rowOff>60960</xdr:rowOff>
    </xdr:from>
    <xdr:to>
      <xdr:col>5</xdr:col>
      <xdr:colOff>762000</xdr:colOff>
      <xdr:row>25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257175</xdr:colOff>
      <xdr:row>9</xdr:row>
      <xdr:rowOff>104775</xdr:rowOff>
    </xdr:from>
    <xdr:to>
      <xdr:col>7</xdr:col>
      <xdr:colOff>276225</xdr:colOff>
      <xdr:row>14</xdr:row>
      <xdr:rowOff>29375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27575" y="1908175"/>
          <a:ext cx="76835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27</xdr:row>
          <xdr:rowOff>0</xdr:rowOff>
        </xdr:from>
        <xdr:to>
          <xdr:col>11</xdr:col>
          <xdr:colOff>647700</xdr:colOff>
          <xdr:row>28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B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226869</xdr:colOff>
      <xdr:row>20</xdr:row>
      <xdr:rowOff>58189</xdr:rowOff>
    </xdr:from>
    <xdr:to>
      <xdr:col>4</xdr:col>
      <xdr:colOff>129540</xdr:colOff>
      <xdr:row>22</xdr:row>
      <xdr:rowOff>9526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26869" y="3934864"/>
          <a:ext cx="4065096" cy="32281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12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Entferne den Textumbruch (Zeilenumbruch) in der Zelle A1.</a:t>
          </a:r>
        </a:p>
      </xdr:txBody>
    </xdr:sp>
    <xdr:clientData/>
  </xdr:twoCellAnchor>
  <xdr:twoCellAnchor editAs="oneCell">
    <xdr:from>
      <xdr:col>0</xdr:col>
      <xdr:colOff>462915</xdr:colOff>
      <xdr:row>23</xdr:row>
      <xdr:rowOff>49530</xdr:rowOff>
    </xdr:from>
    <xdr:to>
      <xdr:col>0</xdr:col>
      <xdr:colOff>1211715</xdr:colOff>
      <xdr:row>27</xdr:row>
      <xdr:rowOff>32330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2915" y="4989830"/>
          <a:ext cx="748800" cy="795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24</xdr:row>
          <xdr:rowOff>0</xdr:rowOff>
        </xdr:from>
        <xdr:to>
          <xdr:col>4</xdr:col>
          <xdr:colOff>622300</xdr:colOff>
          <xdr:row>24</xdr:row>
          <xdr:rowOff>190500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C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264969</xdr:colOff>
      <xdr:row>20</xdr:row>
      <xdr:rowOff>18184</xdr:rowOff>
    </xdr:from>
    <xdr:to>
      <xdr:col>7</xdr:col>
      <xdr:colOff>99060</xdr:colOff>
      <xdr:row>21</xdr:row>
      <xdr:rowOff>182880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64969" y="3706264"/>
          <a:ext cx="6676851" cy="33995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Berechne in der Zelle F4 die Summe der Ausgaben für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Lebensmittel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 editAs="oneCell">
    <xdr:from>
      <xdr:col>0</xdr:col>
      <xdr:colOff>447675</xdr:colOff>
      <xdr:row>23</xdr:row>
      <xdr:rowOff>19049</xdr:rowOff>
    </xdr:from>
    <xdr:to>
      <xdr:col>0</xdr:col>
      <xdr:colOff>1196475</xdr:colOff>
      <xdr:row>27</xdr:row>
      <xdr:rowOff>19849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675" y="4438649"/>
          <a:ext cx="7488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279400</xdr:colOff>
          <xdr:row>24</xdr:row>
          <xdr:rowOff>12700</xdr:rowOff>
        </xdr:from>
        <xdr:to>
          <xdr:col>6</xdr:col>
          <xdr:colOff>584200</xdr:colOff>
          <xdr:row>25</xdr:row>
          <xdr:rowOff>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D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249729</xdr:colOff>
      <xdr:row>20</xdr:row>
      <xdr:rowOff>22860</xdr:rowOff>
    </xdr:from>
    <xdr:to>
      <xdr:col>8</xdr:col>
      <xdr:colOff>434340</xdr:colOff>
      <xdr:row>22</xdr:row>
      <xdr:rowOff>53340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249729" y="3710940"/>
          <a:ext cx="7781751" cy="40386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Übertrage das Format der Zelle A3 in die Zellen E3 bis G3.</a:t>
          </a:r>
          <a:endParaRPr lang="de-DE" sz="1200" b="0">
            <a:effectLst/>
          </a:endParaRPr>
        </a:p>
      </xdr:txBody>
    </xdr:sp>
    <xdr:clientData/>
  </xdr:twoCellAnchor>
  <xdr:twoCellAnchor editAs="oneCell">
    <xdr:from>
      <xdr:col>0</xdr:col>
      <xdr:colOff>514350</xdr:colOff>
      <xdr:row>23</xdr:row>
      <xdr:rowOff>38099</xdr:rowOff>
    </xdr:from>
    <xdr:to>
      <xdr:col>0</xdr:col>
      <xdr:colOff>1263150</xdr:colOff>
      <xdr:row>27</xdr:row>
      <xdr:rowOff>38899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350" y="4457699"/>
          <a:ext cx="7488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215900</xdr:colOff>
          <xdr:row>24</xdr:row>
          <xdr:rowOff>0</xdr:rowOff>
        </xdr:from>
        <xdr:to>
          <xdr:col>7</xdr:col>
          <xdr:colOff>520700</xdr:colOff>
          <xdr:row>24</xdr:row>
          <xdr:rowOff>190500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E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173529</xdr:colOff>
      <xdr:row>19</xdr:row>
      <xdr:rowOff>144780</xdr:rowOff>
    </xdr:from>
    <xdr:to>
      <xdr:col>8</xdr:col>
      <xdr:colOff>563880</xdr:colOff>
      <xdr:row>23</xdr:row>
      <xdr:rowOff>16626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73529" y="3794067"/>
          <a:ext cx="6907529" cy="6033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Gib in G4 die Anteile in % an. Verwende die Formel </a:t>
          </a:r>
          <a:r>
            <a:rPr lang="de-DE" sz="1200" b="1" i="0" baseline="0">
              <a:effectLst/>
              <a:latin typeface="+mn-lt"/>
              <a:ea typeface="+mn-ea"/>
              <a:cs typeface="+mn-cs"/>
            </a:rPr>
            <a:t>F4 dividiert durch F12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br>
            <a:rPr lang="de-DE" sz="1200" b="0" i="0" baseline="0">
              <a:effectLst/>
              <a:latin typeface="+mn-lt"/>
              <a:ea typeface="+mn-ea"/>
              <a:cs typeface="+mn-cs"/>
            </a:rPr>
          </a:b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den Wert in der Zelle G4 in % ohne Kommastellen.</a:t>
          </a:r>
          <a:endParaRPr lang="de-DE" sz="1200" b="0">
            <a:effectLst/>
          </a:endParaRPr>
        </a:p>
      </xdr:txBody>
    </xdr:sp>
    <xdr:clientData/>
  </xdr:twoCellAnchor>
  <xdr:twoCellAnchor editAs="oneCell">
    <xdr:from>
      <xdr:col>0</xdr:col>
      <xdr:colOff>628650</xdr:colOff>
      <xdr:row>24</xdr:row>
      <xdr:rowOff>9524</xdr:rowOff>
    </xdr:from>
    <xdr:to>
      <xdr:col>1</xdr:col>
      <xdr:colOff>18550</xdr:colOff>
      <xdr:row>28</xdr:row>
      <xdr:rowOff>10324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" y="4632324"/>
          <a:ext cx="7488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215900</xdr:colOff>
          <xdr:row>25</xdr:row>
          <xdr:rowOff>0</xdr:rowOff>
        </xdr:from>
        <xdr:to>
          <xdr:col>7</xdr:col>
          <xdr:colOff>520700</xdr:colOff>
          <xdr:row>25</xdr:row>
          <xdr:rowOff>190500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F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162099</xdr:colOff>
      <xdr:row>20</xdr:row>
      <xdr:rowOff>76201</xdr:rowOff>
    </xdr:from>
    <xdr:to>
      <xdr:col>6</xdr:col>
      <xdr:colOff>174568</xdr:colOff>
      <xdr:row>23</xdr:row>
      <xdr:rowOff>19051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162099" y="3724276"/>
          <a:ext cx="6070369" cy="5143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Ändere die Formel in G4 so ab, dass sie nach unten kopiert werden kann.</a:t>
          </a:r>
        </a:p>
      </xdr:txBody>
    </xdr:sp>
    <xdr:clientData/>
  </xdr:twoCellAnchor>
  <xdr:twoCellAnchor editAs="oneCell">
    <xdr:from>
      <xdr:col>0</xdr:col>
      <xdr:colOff>758825</xdr:colOff>
      <xdr:row>24</xdr:row>
      <xdr:rowOff>15874</xdr:rowOff>
    </xdr:from>
    <xdr:to>
      <xdr:col>1</xdr:col>
      <xdr:colOff>148725</xdr:colOff>
      <xdr:row>28</xdr:row>
      <xdr:rowOff>16674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8825" y="4638674"/>
          <a:ext cx="7488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292100</xdr:colOff>
          <xdr:row>25</xdr:row>
          <xdr:rowOff>0</xdr:rowOff>
        </xdr:from>
        <xdr:to>
          <xdr:col>5</xdr:col>
          <xdr:colOff>596900</xdr:colOff>
          <xdr:row>25</xdr:row>
          <xdr:rowOff>190500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10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204009</xdr:colOff>
      <xdr:row>20</xdr:row>
      <xdr:rowOff>68580</xdr:rowOff>
    </xdr:from>
    <xdr:to>
      <xdr:col>6</xdr:col>
      <xdr:colOff>838200</xdr:colOff>
      <xdr:row>22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204009" y="3756660"/>
          <a:ext cx="6608271" cy="38862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Kopiere die Formel in Zelle G4 in die Zellen G5 bis G10.</a:t>
          </a:r>
          <a:endParaRPr lang="de-DE" sz="1200" b="0">
            <a:effectLst/>
          </a:endParaRPr>
        </a:p>
      </xdr:txBody>
    </xdr:sp>
    <xdr:clientData/>
  </xdr:twoCellAnchor>
  <xdr:twoCellAnchor editAs="oneCell">
    <xdr:from>
      <xdr:col>0</xdr:col>
      <xdr:colOff>476250</xdr:colOff>
      <xdr:row>23</xdr:row>
      <xdr:rowOff>133350</xdr:rowOff>
    </xdr:from>
    <xdr:to>
      <xdr:col>0</xdr:col>
      <xdr:colOff>1257300</xdr:colOff>
      <xdr:row>27</xdr:row>
      <xdr:rowOff>123825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44958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279400</xdr:colOff>
          <xdr:row>24</xdr:row>
          <xdr:rowOff>12700</xdr:rowOff>
        </xdr:from>
        <xdr:to>
          <xdr:col>6</xdr:col>
          <xdr:colOff>584200</xdr:colOff>
          <xdr:row>24</xdr:row>
          <xdr:rowOff>203200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11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158289</xdr:colOff>
      <xdr:row>19</xdr:row>
      <xdr:rowOff>144780</xdr:rowOff>
    </xdr:from>
    <xdr:to>
      <xdr:col>7</xdr:col>
      <xdr:colOff>457200</xdr:colOff>
      <xdr:row>23</xdr:row>
      <xdr:rowOff>16626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58289" y="3794067"/>
          <a:ext cx="6176009" cy="6033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Formatiere das Datum in der Spalte A so, dass die Jahreszahl zweistellig </a:t>
          </a:r>
          <a:r>
            <a:rPr lang="de-DE" sz="1000" b="0" i="0" baseline="0">
              <a:effectLst/>
              <a:latin typeface="+mn-lt"/>
              <a:ea typeface="+mn-ea"/>
              <a:cs typeface="+mn-cs"/>
            </a:rPr>
            <a:t>(Beispiel 03.03.19) 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angezeigt wird. 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476250</xdr:colOff>
      <xdr:row>23</xdr:row>
      <xdr:rowOff>161925</xdr:rowOff>
    </xdr:from>
    <xdr:to>
      <xdr:col>0</xdr:col>
      <xdr:colOff>1257300</xdr:colOff>
      <xdr:row>27</xdr:row>
      <xdr:rowOff>152400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0" y="452437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279400</xdr:colOff>
          <xdr:row>25</xdr:row>
          <xdr:rowOff>12700</xdr:rowOff>
        </xdr:from>
        <xdr:to>
          <xdr:col>6</xdr:col>
          <xdr:colOff>584200</xdr:colOff>
          <xdr:row>25</xdr:row>
          <xdr:rowOff>203200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12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204009</xdr:colOff>
      <xdr:row>20</xdr:row>
      <xdr:rowOff>38100</xdr:rowOff>
    </xdr:from>
    <xdr:to>
      <xdr:col>6</xdr:col>
      <xdr:colOff>670560</xdr:colOff>
      <xdr:row>23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204009" y="3726180"/>
          <a:ext cx="6440631" cy="53340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Entferne die Rahmenlinien im Bereich von E3 bis G12.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390525</xdr:colOff>
      <xdr:row>24</xdr:row>
      <xdr:rowOff>28575</xdr:rowOff>
    </xdr:from>
    <xdr:to>
      <xdr:col>0</xdr:col>
      <xdr:colOff>1171575</xdr:colOff>
      <xdr:row>28</xdr:row>
      <xdr:rowOff>19050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46101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25</xdr:row>
          <xdr:rowOff>12700</xdr:rowOff>
        </xdr:from>
        <xdr:to>
          <xdr:col>6</xdr:col>
          <xdr:colOff>571500</xdr:colOff>
          <xdr:row>25</xdr:row>
          <xdr:rowOff>203200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13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623455</xdr:colOff>
      <xdr:row>20</xdr:row>
      <xdr:rowOff>133004</xdr:rowOff>
    </xdr:from>
    <xdr:to>
      <xdr:col>7</xdr:col>
      <xdr:colOff>418753</xdr:colOff>
      <xdr:row>23</xdr:row>
      <xdr:rowOff>38794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23455" y="3948546"/>
          <a:ext cx="5672396" cy="47105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Erstelle ein Kreisdiagramm (2D-Kreis) über die Zellen E3 bis F10. </a:t>
          </a:r>
        </a:p>
      </xdr:txBody>
    </xdr:sp>
    <xdr:clientData/>
  </xdr:twoCellAnchor>
  <xdr:twoCellAnchor editAs="oneCell">
    <xdr:from>
      <xdr:col>0</xdr:col>
      <xdr:colOff>523875</xdr:colOff>
      <xdr:row>24</xdr:row>
      <xdr:rowOff>9525</xdr:rowOff>
    </xdr:from>
    <xdr:to>
      <xdr:col>0</xdr:col>
      <xdr:colOff>1304925</xdr:colOff>
      <xdr:row>28</xdr:row>
      <xdr:rowOff>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" y="45720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279400</xdr:colOff>
          <xdr:row>25</xdr:row>
          <xdr:rowOff>12700</xdr:rowOff>
        </xdr:from>
        <xdr:to>
          <xdr:col>6</xdr:col>
          <xdr:colOff>584200</xdr:colOff>
          <xdr:row>25</xdr:row>
          <xdr:rowOff>203200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4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627265</xdr:colOff>
      <xdr:row>20</xdr:row>
      <xdr:rowOff>136814</xdr:rowOff>
    </xdr:from>
    <xdr:to>
      <xdr:col>7</xdr:col>
      <xdr:colOff>418753</xdr:colOff>
      <xdr:row>25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27265" y="3784889"/>
          <a:ext cx="6716163" cy="87283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t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Erstelle ein Kreisdiagramm (2D-Kreis) den Daten der Zellen E3 bis E10 und G3 bis G10.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None/>
            <a:tabLst/>
            <a:defRPr sz="1000"/>
          </a:pPr>
          <a:r>
            <a:rPr lang="de-DE" sz="1200" b="1" i="1">
              <a:solidFill>
                <a:schemeClr val="accent1">
                  <a:lumMod val="75000"/>
                </a:schemeClr>
              </a:solidFill>
              <a:effectLst/>
            </a:rPr>
            <a:t>Hinweis</a:t>
          </a:r>
          <a:r>
            <a:rPr lang="de-DE" sz="1200" i="1">
              <a:solidFill>
                <a:schemeClr val="accent1">
                  <a:lumMod val="75000"/>
                </a:schemeClr>
              </a:solidFill>
              <a:effectLst/>
            </a:rPr>
            <a:t>: Kopiere nicht</a:t>
          </a:r>
          <a:r>
            <a:rPr lang="de-DE" sz="1200" i="1" baseline="0">
              <a:solidFill>
                <a:schemeClr val="accent1">
                  <a:lumMod val="75000"/>
                </a:schemeClr>
              </a:solidFill>
              <a:effectLst/>
            </a:rPr>
            <a:t> nebeianderliegend Zellen mit gedrückter Strg-Taste und gedrückter Maustaste.</a:t>
          </a:r>
          <a:endParaRPr lang="de-DE" sz="1200" i="1">
            <a:solidFill>
              <a:schemeClr val="accent1">
                <a:lumMod val="75000"/>
              </a:schemeClr>
            </a:solidFill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279400</xdr:colOff>
          <xdr:row>27</xdr:row>
          <xdr:rowOff>12700</xdr:rowOff>
        </xdr:from>
        <xdr:to>
          <xdr:col>6</xdr:col>
          <xdr:colOff>584200</xdr:colOff>
          <xdr:row>27</xdr:row>
          <xdr:rowOff>203200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5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150669</xdr:colOff>
      <xdr:row>19</xdr:row>
      <xdr:rowOff>106680</xdr:rowOff>
    </xdr:from>
    <xdr:to>
      <xdr:col>6</xdr:col>
      <xdr:colOff>685800</xdr:colOff>
      <xdr:row>22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150669" y="3619500"/>
          <a:ext cx="6509211" cy="48768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Erstelle ein Balkendiagramm über die Zellen E3 bis F10. </a:t>
          </a:r>
        </a:p>
      </xdr:txBody>
    </xdr:sp>
    <xdr:clientData/>
  </xdr:twoCellAnchor>
  <xdr:twoCellAnchor editAs="oneCell">
    <xdr:from>
      <xdr:col>0</xdr:col>
      <xdr:colOff>892175</xdr:colOff>
      <xdr:row>23</xdr:row>
      <xdr:rowOff>3175</xdr:rowOff>
    </xdr:from>
    <xdr:to>
      <xdr:col>1</xdr:col>
      <xdr:colOff>314325</xdr:colOff>
      <xdr:row>26</xdr:row>
      <xdr:rowOff>196850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2175" y="4422775"/>
          <a:ext cx="781050" cy="8032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24</xdr:row>
          <xdr:rowOff>12700</xdr:rowOff>
        </xdr:from>
        <xdr:to>
          <xdr:col>6</xdr:col>
          <xdr:colOff>571500</xdr:colOff>
          <xdr:row>24</xdr:row>
          <xdr:rowOff>203200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16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226869</xdr:colOff>
      <xdr:row>16</xdr:row>
      <xdr:rowOff>60960</xdr:rowOff>
    </xdr:from>
    <xdr:to>
      <xdr:col>9</xdr:col>
      <xdr:colOff>0</xdr:colOff>
      <xdr:row>18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3119698" y="3136669"/>
          <a:ext cx="3971058" cy="39762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Weise dem Balken </a:t>
          </a:r>
          <a:r>
            <a:rPr lang="de-DE" sz="1200" b="1" i="1">
              <a:effectLst/>
            </a:rPr>
            <a:t>Miete </a:t>
          </a:r>
          <a:r>
            <a:rPr lang="de-DE" sz="1200" baseline="0">
              <a:effectLst/>
            </a:rPr>
            <a:t>die Farbe </a:t>
          </a:r>
          <a:r>
            <a:rPr lang="de-DE" sz="1200" b="1" baseline="0">
              <a:solidFill>
                <a:srgbClr val="FF0000"/>
              </a:solidFill>
              <a:effectLst/>
            </a:rPr>
            <a:t>Rot</a:t>
          </a:r>
          <a:r>
            <a:rPr lang="de-DE" sz="1200" baseline="0">
              <a:effectLst/>
            </a:rPr>
            <a:t> zu.</a:t>
          </a:r>
          <a:endParaRPr lang="de-DE" sz="1200">
            <a:effectLst/>
          </a:endParaRPr>
        </a:p>
      </xdr:txBody>
    </xdr:sp>
    <xdr:clientData/>
  </xdr:twoCellAnchor>
  <xdr:twoCellAnchor>
    <xdr:from>
      <xdr:col>0</xdr:col>
      <xdr:colOff>541020</xdr:colOff>
      <xdr:row>20</xdr:row>
      <xdr:rowOff>0</xdr:rowOff>
    </xdr:from>
    <xdr:to>
      <xdr:col>8</xdr:col>
      <xdr:colOff>573579</xdr:colOff>
      <xdr:row>33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495300</xdr:colOff>
      <xdr:row>34</xdr:row>
      <xdr:rowOff>171450</xdr:rowOff>
    </xdr:from>
    <xdr:to>
      <xdr:col>0</xdr:col>
      <xdr:colOff>1244100</xdr:colOff>
      <xdr:row>39</xdr:row>
      <xdr:rowOff>45250</xdr:rowOff>
    </xdr:to>
    <xdr:pic>
      <xdr:nvPicPr>
        <xdr:cNvPr id="5" name="Grafik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5300" y="6826250"/>
          <a:ext cx="7488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215900</xdr:colOff>
          <xdr:row>36</xdr:row>
          <xdr:rowOff>0</xdr:rowOff>
        </xdr:from>
        <xdr:to>
          <xdr:col>7</xdr:col>
          <xdr:colOff>520700</xdr:colOff>
          <xdr:row>37</xdr:row>
          <xdr:rowOff>12700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7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249729</xdr:colOff>
      <xdr:row>13</xdr:row>
      <xdr:rowOff>108065</xdr:rowOff>
    </xdr:from>
    <xdr:to>
      <xdr:col>8</xdr:col>
      <xdr:colOff>473826</xdr:colOff>
      <xdr:row>18</xdr:row>
      <xdr:rowOff>60960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3142558" y="2610196"/>
          <a:ext cx="3781944" cy="908859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>
              <a:effectLst/>
            </a:rPr>
            <a:t>Verschiebe das Diagramm in ein neues Blatt. </a:t>
          </a:r>
          <a:br>
            <a:rPr lang="de-DE" sz="1200">
              <a:effectLst/>
            </a:rPr>
          </a:br>
          <a:r>
            <a:rPr lang="de-DE" sz="1200">
              <a:effectLst/>
            </a:rPr>
            <a:t>Benenne dieses Blatt </a:t>
          </a:r>
          <a:r>
            <a:rPr lang="de-DE" sz="1200" b="1" i="1">
              <a:effectLst/>
            </a:rPr>
            <a:t>Ausgaben2</a:t>
          </a:r>
          <a:r>
            <a:rPr lang="de-DE" sz="1200">
              <a:effectLst/>
            </a:rPr>
            <a:t>.</a:t>
          </a:r>
        </a:p>
      </xdr:txBody>
    </xdr:sp>
    <xdr:clientData/>
  </xdr:twoCellAnchor>
  <xdr:twoCellAnchor>
    <xdr:from>
      <xdr:col>0</xdr:col>
      <xdr:colOff>726757</xdr:colOff>
      <xdr:row>21</xdr:row>
      <xdr:rowOff>129540</xdr:rowOff>
    </xdr:from>
    <xdr:to>
      <xdr:col>8</xdr:col>
      <xdr:colOff>0</xdr:colOff>
      <xdr:row>40</xdr:row>
      <xdr:rowOff>47625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390525</xdr:colOff>
      <xdr:row>2</xdr:row>
      <xdr:rowOff>47624</xdr:rowOff>
    </xdr:from>
    <xdr:to>
      <xdr:col>8</xdr:col>
      <xdr:colOff>459880</xdr:colOff>
      <xdr:row>6</xdr:row>
      <xdr:rowOff>99224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04025" y="466724"/>
          <a:ext cx="767855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215900</xdr:colOff>
          <xdr:row>14</xdr:row>
          <xdr:rowOff>177800</xdr:rowOff>
        </xdr:from>
        <xdr:to>
          <xdr:col>11</xdr:col>
          <xdr:colOff>520700</xdr:colOff>
          <xdr:row>15</xdr:row>
          <xdr:rowOff>177800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18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211629</xdr:colOff>
      <xdr:row>19</xdr:row>
      <xdr:rowOff>160020</xdr:rowOff>
    </xdr:from>
    <xdr:to>
      <xdr:col>7</xdr:col>
      <xdr:colOff>541020</xdr:colOff>
      <xdr:row>22</xdr:row>
      <xdr:rowOff>121920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211629" y="3672840"/>
          <a:ext cx="7172151" cy="51054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marR="0" indent="-17145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200"/>
            </a:spcAft>
            <a:buClrTx/>
            <a:buSzTx/>
            <a:buFont typeface="Wingdings" panose="05000000000000000000" pitchFamily="2" charset="2"/>
            <a:buChar char="ü"/>
            <a:tabLst/>
            <a:defRPr sz="1000"/>
          </a:pPr>
          <a:r>
            <a:rPr lang="de-DE" sz="1200" b="0" i="0" baseline="0">
              <a:effectLst/>
              <a:latin typeface="+mn-lt"/>
              <a:ea typeface="+mn-ea"/>
              <a:cs typeface="+mn-cs"/>
            </a:rPr>
            <a:t>Verschiebe dieses Tabellenblatt vor das Tabellenblatt </a:t>
          </a:r>
          <a:r>
            <a:rPr lang="de-DE" sz="1200" b="1" i="1" baseline="0">
              <a:effectLst/>
              <a:latin typeface="+mn-lt"/>
              <a:ea typeface="+mn-ea"/>
              <a:cs typeface="+mn-cs"/>
            </a:rPr>
            <a:t>Ausgaben2</a:t>
          </a:r>
          <a:r>
            <a:rPr lang="de-DE" sz="1200" b="0" i="0" baseline="0">
              <a:effectLst/>
              <a:latin typeface="+mn-lt"/>
              <a:ea typeface="+mn-ea"/>
              <a:cs typeface="+mn-cs"/>
            </a:rPr>
            <a:t>.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0</xdr:col>
      <xdr:colOff>409575</xdr:colOff>
      <xdr:row>23</xdr:row>
      <xdr:rowOff>133350</xdr:rowOff>
    </xdr:from>
    <xdr:to>
      <xdr:col>0</xdr:col>
      <xdr:colOff>1190625</xdr:colOff>
      <xdr:row>27</xdr:row>
      <xdr:rowOff>123825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" y="4495800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24</xdr:row>
          <xdr:rowOff>12700</xdr:rowOff>
        </xdr:from>
        <xdr:to>
          <xdr:col>6</xdr:col>
          <xdr:colOff>571500</xdr:colOff>
          <xdr:row>24</xdr:row>
          <xdr:rowOff>203200</xdr:rowOff>
        </xdr:to>
        <xdr:sp macro="" textlink="">
          <xdr:nvSpPr>
            <xdr:cNvPr id="24577" name="Check Box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19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5</xdr:col>
      <xdr:colOff>12700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87525"/>
          <a:ext cx="4845051" cy="3282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der Zelle E4 den Umsatz mit der Formel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D4 mal A4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  <xdr:twoCellAnchor editAs="oneCell">
    <xdr:from>
      <xdr:col>0</xdr:col>
      <xdr:colOff>371474</xdr:colOff>
      <xdr:row>11</xdr:row>
      <xdr:rowOff>142875</xdr:rowOff>
    </xdr:from>
    <xdr:to>
      <xdr:col>1</xdr:col>
      <xdr:colOff>15374</xdr:colOff>
      <xdr:row>15</xdr:row>
      <xdr:rowOff>143675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4" y="2378075"/>
          <a:ext cx="7488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13</xdr:row>
          <xdr:rowOff>0</xdr:rowOff>
        </xdr:from>
        <xdr:to>
          <xdr:col>4</xdr:col>
          <xdr:colOff>533400</xdr:colOff>
          <xdr:row>13</xdr:row>
          <xdr:rowOff>190500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A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4</xdr:col>
      <xdr:colOff>754380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162551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die Formel in der Zelle E4 in die Zellen E5 bis E7.</a:t>
          </a:r>
        </a:p>
      </xdr:txBody>
    </xdr:sp>
    <xdr:clientData/>
  </xdr:twoCellAnchor>
  <xdr:twoCellAnchor editAs="oneCell">
    <xdr:from>
      <xdr:col>0</xdr:col>
      <xdr:colOff>228600</xdr:colOff>
      <xdr:row>11</xdr:row>
      <xdr:rowOff>85725</xdr:rowOff>
    </xdr:from>
    <xdr:to>
      <xdr:col>0</xdr:col>
      <xdr:colOff>1009650</xdr:colOff>
      <xdr:row>15</xdr:row>
      <xdr:rowOff>104775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25742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241300</xdr:colOff>
          <xdr:row>13</xdr:row>
          <xdr:rowOff>12700</xdr:rowOff>
        </xdr:from>
        <xdr:to>
          <xdr:col>4</xdr:col>
          <xdr:colOff>546100</xdr:colOff>
          <xdr:row>13</xdr:row>
          <xdr:rowOff>203200</xdr:rowOff>
        </xdr:to>
        <xdr:sp macro="" textlink="">
          <xdr:nvSpPr>
            <xdr:cNvPr id="26625" name="Check Box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1B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5</xdr:col>
      <xdr:colOff>490449</xdr:colOff>
      <xdr:row>10</xdr:row>
      <xdr:rowOff>83820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39265"/>
          <a:ext cx="5698720" cy="30289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Verbinde und zentriere den Inhalt der Zelle A1 über die Zellen A1 bis E1.</a:t>
          </a:r>
        </a:p>
      </xdr:txBody>
    </xdr:sp>
    <xdr:clientData/>
  </xdr:twoCellAnchor>
  <xdr:twoCellAnchor editAs="oneCell">
    <xdr:from>
      <xdr:col>0</xdr:col>
      <xdr:colOff>352425</xdr:colOff>
      <xdr:row>11</xdr:row>
      <xdr:rowOff>142875</xdr:rowOff>
    </xdr:from>
    <xdr:to>
      <xdr:col>1</xdr:col>
      <xdr:colOff>3525</xdr:colOff>
      <xdr:row>15</xdr:row>
      <xdr:rowOff>143675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425" y="237807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241300</xdr:colOff>
          <xdr:row>13</xdr:row>
          <xdr:rowOff>12700</xdr:rowOff>
        </xdr:from>
        <xdr:to>
          <xdr:col>4</xdr:col>
          <xdr:colOff>546100</xdr:colOff>
          <xdr:row>13</xdr:row>
          <xdr:rowOff>203200</xdr:rowOff>
        </xdr:to>
        <xdr:sp macro="" textlink="">
          <xdr:nvSpPr>
            <xdr:cNvPr id="27649" name="Check Box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1C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581891</xdr:colOff>
      <xdr:row>8</xdr:row>
      <xdr:rowOff>161925</xdr:rowOff>
    </xdr:from>
    <xdr:to>
      <xdr:col>5</xdr:col>
      <xdr:colOff>754380</xdr:colOff>
      <xdr:row>11</xdr:row>
      <xdr:rowOff>8313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581891" y="1749656"/>
          <a:ext cx="4902431" cy="41996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Lösche die Spalte D.</a:t>
          </a:r>
        </a:p>
      </xdr:txBody>
    </xdr:sp>
    <xdr:clientData/>
  </xdr:twoCellAnchor>
  <xdr:twoCellAnchor editAs="oneCell">
    <xdr:from>
      <xdr:col>0</xdr:col>
      <xdr:colOff>361950</xdr:colOff>
      <xdr:row>12</xdr:row>
      <xdr:rowOff>114300</xdr:rowOff>
    </xdr:from>
    <xdr:to>
      <xdr:col>1</xdr:col>
      <xdr:colOff>25400</xdr:colOff>
      <xdr:row>16</xdr:row>
      <xdr:rowOff>115100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2552700"/>
          <a:ext cx="76835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330200</xdr:colOff>
          <xdr:row>13</xdr:row>
          <xdr:rowOff>12700</xdr:rowOff>
        </xdr:from>
        <xdr:to>
          <xdr:col>5</xdr:col>
          <xdr:colOff>635000</xdr:colOff>
          <xdr:row>13</xdr:row>
          <xdr:rowOff>203200</xdr:rowOff>
        </xdr:to>
        <xdr:sp macro="" textlink="">
          <xdr:nvSpPr>
            <xdr:cNvPr id="28673" name="Check Box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1D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8</xdr:row>
      <xdr:rowOff>161925</xdr:rowOff>
    </xdr:from>
    <xdr:to>
      <xdr:col>6</xdr:col>
      <xdr:colOff>74815</xdr:colOff>
      <xdr:row>12</xdr:row>
      <xdr:rowOff>49876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>
          <a:spLocks noChangeArrowheads="1"/>
        </xdr:cNvSpPr>
      </xdr:nvSpPr>
      <xdr:spPr bwMode="auto">
        <a:xfrm>
          <a:off x="57149" y="1749656"/>
          <a:ext cx="5346124" cy="652722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den Inhalt der Zellen A3 bis C7 in die Zwischenablage.</a:t>
          </a:r>
          <a:b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Füge diesen im Tabellenblatt 29 ab der Zelle A3 ein.</a:t>
          </a:r>
        </a:p>
      </xdr:txBody>
    </xdr:sp>
    <xdr:clientData/>
  </xdr:twoCellAnchor>
  <xdr:twoCellAnchor editAs="oneCell">
    <xdr:from>
      <xdr:col>0</xdr:col>
      <xdr:colOff>238125</xdr:colOff>
      <xdr:row>13</xdr:row>
      <xdr:rowOff>0</xdr:rowOff>
    </xdr:from>
    <xdr:to>
      <xdr:col>0</xdr:col>
      <xdr:colOff>1019175</xdr:colOff>
      <xdr:row>17</xdr:row>
      <xdr:rowOff>28575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2562225"/>
          <a:ext cx="781050" cy="79057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14</xdr:row>
          <xdr:rowOff>12700</xdr:rowOff>
        </xdr:from>
        <xdr:to>
          <xdr:col>5</xdr:col>
          <xdr:colOff>546100</xdr:colOff>
          <xdr:row>15</xdr:row>
          <xdr:rowOff>0</xdr:rowOff>
        </xdr:to>
        <xdr:sp macro="" textlink="">
          <xdr:nvSpPr>
            <xdr:cNvPr id="29697" name="Check Box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00000000-0008-0000-1E00-000001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13</xdr:row>
      <xdr:rowOff>36195</xdr:rowOff>
    </xdr:from>
    <xdr:to>
      <xdr:col>6</xdr:col>
      <xdr:colOff>152400</xdr:colOff>
      <xdr:row>15</xdr:row>
      <xdr:rowOff>83821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3030855"/>
          <a:ext cx="535876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Blende die Gitternetzlinien ein!</a:t>
          </a:r>
        </a:p>
      </xdr:txBody>
    </xdr:sp>
    <xdr:clientData/>
  </xdr:twoCellAnchor>
  <xdr:twoCellAnchor editAs="oneCell">
    <xdr:from>
      <xdr:col>4</xdr:col>
      <xdr:colOff>304800</xdr:colOff>
      <xdr:row>1</xdr:row>
      <xdr:rowOff>190500</xdr:rowOff>
    </xdr:from>
    <xdr:to>
      <xdr:col>5</xdr:col>
      <xdr:colOff>324200</xdr:colOff>
      <xdr:row>5</xdr:row>
      <xdr:rowOff>191300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84600" y="4572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18</xdr:row>
          <xdr:rowOff>12700</xdr:rowOff>
        </xdr:from>
        <xdr:to>
          <xdr:col>5</xdr:col>
          <xdr:colOff>546100</xdr:colOff>
          <xdr:row>19</xdr:row>
          <xdr:rowOff>25400</xdr:rowOff>
        </xdr:to>
        <xdr:sp macro="" textlink="">
          <xdr:nvSpPr>
            <xdr:cNvPr id="30721" name="Check Box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20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132138</xdr:colOff>
      <xdr:row>13</xdr:row>
      <xdr:rowOff>20955</xdr:rowOff>
    </xdr:from>
    <xdr:to>
      <xdr:col>3</xdr:col>
      <xdr:colOff>476250</xdr:colOff>
      <xdr:row>15</xdr:row>
      <xdr:rowOff>38101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 txBox="1">
          <a:spLocks noChangeArrowheads="1"/>
        </xdr:cNvSpPr>
      </xdr:nvSpPr>
      <xdr:spPr bwMode="auto">
        <a:xfrm>
          <a:off x="132138" y="2659380"/>
          <a:ext cx="2963487" cy="3600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Gib in der Zelle C12 den Wert 15% ein.</a:t>
          </a:r>
        </a:p>
      </xdr:txBody>
    </xdr:sp>
    <xdr:clientData/>
  </xdr:twoCellAnchor>
  <xdr:twoCellAnchor editAs="oneCell">
    <xdr:from>
      <xdr:col>0</xdr:col>
      <xdr:colOff>533399</xdr:colOff>
      <xdr:row>16</xdr:row>
      <xdr:rowOff>85725</xdr:rowOff>
    </xdr:from>
    <xdr:to>
      <xdr:col>1</xdr:col>
      <xdr:colOff>552799</xdr:colOff>
      <xdr:row>21</xdr:row>
      <xdr:rowOff>10325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399" y="329882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241300</xdr:colOff>
          <xdr:row>18</xdr:row>
          <xdr:rowOff>12700</xdr:rowOff>
        </xdr:from>
        <xdr:to>
          <xdr:col>4</xdr:col>
          <xdr:colOff>546100</xdr:colOff>
          <xdr:row>19</xdr:row>
          <xdr:rowOff>25400</xdr:rowOff>
        </xdr:to>
        <xdr:sp macro="" textlink="">
          <xdr:nvSpPr>
            <xdr:cNvPr id="31745" name="Check Box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00000000-0008-0000-2100-00000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135948</xdr:colOff>
      <xdr:row>13</xdr:row>
      <xdr:rowOff>17145</xdr:rowOff>
    </xdr:from>
    <xdr:to>
      <xdr:col>6</xdr:col>
      <xdr:colOff>381000</xdr:colOff>
      <xdr:row>15</xdr:row>
      <xdr:rowOff>38101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>
          <a:spLocks noChangeArrowheads="1"/>
        </xdr:cNvSpPr>
      </xdr:nvSpPr>
      <xdr:spPr bwMode="auto">
        <a:xfrm>
          <a:off x="135948" y="2655570"/>
          <a:ext cx="5588577" cy="36385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Berechne in C4 den Rabatt für den Kunden Gruber mit der Formel </a:t>
          </a:r>
          <a:r>
            <a:rPr lang="de-DE" sz="1200" b="1" i="0" u="none" strike="noStrike" baseline="0">
              <a:solidFill>
                <a:srgbClr val="000000"/>
              </a:solidFill>
              <a:latin typeface="+mn-lt"/>
              <a:cs typeface="Arial"/>
            </a:rPr>
            <a:t>B4 mal B12</a:t>
          </a: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.</a:t>
          </a:r>
        </a:p>
      </xdr:txBody>
    </xdr:sp>
    <xdr:clientData/>
  </xdr:twoCellAnchor>
  <xdr:twoCellAnchor editAs="oneCell">
    <xdr:from>
      <xdr:col>0</xdr:col>
      <xdr:colOff>409574</xdr:colOff>
      <xdr:row>16</xdr:row>
      <xdr:rowOff>114300</xdr:rowOff>
    </xdr:from>
    <xdr:to>
      <xdr:col>1</xdr:col>
      <xdr:colOff>428974</xdr:colOff>
      <xdr:row>21</xdr:row>
      <xdr:rowOff>38900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4" y="33274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18</xdr:row>
          <xdr:rowOff>12700</xdr:rowOff>
        </xdr:from>
        <xdr:to>
          <xdr:col>5</xdr:col>
          <xdr:colOff>546100</xdr:colOff>
          <xdr:row>19</xdr:row>
          <xdr:rowOff>25400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22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112395</xdr:colOff>
      <xdr:row>13</xdr:row>
      <xdr:rowOff>36195</xdr:rowOff>
    </xdr:from>
    <xdr:to>
      <xdr:col>7</xdr:col>
      <xdr:colOff>781050</xdr:colOff>
      <xdr:row>18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>
          <a:spLocks noChangeArrowheads="1"/>
        </xdr:cNvSpPr>
      </xdr:nvSpPr>
      <xdr:spPr bwMode="auto">
        <a:xfrm>
          <a:off x="112395" y="2674620"/>
          <a:ext cx="6802755" cy="85915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die Formel in der Zelle C4 so ab, dass diese in die darunterliegenden Zellen kopiert werden kann.</a:t>
          </a:r>
          <a:endParaRPr lang="de-DE" sz="1200" b="1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Kopiere die Zelle C4 bis zur Zelle C10.</a:t>
          </a:r>
        </a:p>
      </xdr:txBody>
    </xdr:sp>
    <xdr:clientData/>
  </xdr:twoCellAnchor>
  <xdr:twoCellAnchor editAs="oneCell">
    <xdr:from>
      <xdr:col>0</xdr:col>
      <xdr:colOff>383540</xdr:colOff>
      <xdr:row>19</xdr:row>
      <xdr:rowOff>139700</xdr:rowOff>
    </xdr:from>
    <xdr:to>
      <xdr:col>1</xdr:col>
      <xdr:colOff>402940</xdr:colOff>
      <xdr:row>24</xdr:row>
      <xdr:rowOff>64300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540" y="3886200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241300</xdr:colOff>
          <xdr:row>21</xdr:row>
          <xdr:rowOff>12700</xdr:rowOff>
        </xdr:from>
        <xdr:to>
          <xdr:col>6</xdr:col>
          <xdr:colOff>546100</xdr:colOff>
          <xdr:row>22</xdr:row>
          <xdr:rowOff>25400</xdr:rowOff>
        </xdr:to>
        <xdr:sp macro="" textlink="">
          <xdr:nvSpPr>
            <xdr:cNvPr id="33793" name="Check Box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2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Zentriere den Inhalt der Zellen A3 bis D3 horizontal und vertikal.</a:t>
          </a:r>
        </a:p>
      </xdr:txBody>
    </xdr:sp>
    <xdr:clientData/>
  </xdr:twoCellAnchor>
  <xdr:twoCellAnchor editAs="oneCell">
    <xdr:from>
      <xdr:col>0</xdr:col>
      <xdr:colOff>266700</xdr:colOff>
      <xdr:row>16</xdr:row>
      <xdr:rowOff>19050</xdr:rowOff>
    </xdr:from>
    <xdr:to>
      <xdr:col>1</xdr:col>
      <xdr:colOff>163830</xdr:colOff>
      <xdr:row>20</xdr:row>
      <xdr:rowOff>121450</xdr:rowOff>
    </xdr:to>
    <xdr:pic>
      <xdr:nvPicPr>
        <xdr:cNvPr id="4" name="Grafik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3486150"/>
          <a:ext cx="72263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18</xdr:row>
          <xdr:rowOff>12700</xdr:rowOff>
        </xdr:from>
        <xdr:to>
          <xdr:col>5</xdr:col>
          <xdr:colOff>546100</xdr:colOff>
          <xdr:row>19</xdr:row>
          <xdr:rowOff>25400</xdr:rowOff>
        </xdr:to>
        <xdr:sp macro="" textlink="">
          <xdr:nvSpPr>
            <xdr:cNvPr id="34817" name="Check Box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24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13</xdr:row>
      <xdr:rowOff>28575</xdr:rowOff>
    </xdr:from>
    <xdr:to>
      <xdr:col>6</xdr:col>
      <xdr:colOff>708660</xdr:colOff>
      <xdr:row>15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0232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Hebe die Verbindung der Zellen A1 und B1 auf.</a:t>
          </a:r>
        </a:p>
      </xdr:txBody>
    </xdr:sp>
    <xdr:clientData/>
  </xdr:twoCellAnchor>
  <xdr:twoCellAnchor editAs="oneCell">
    <xdr:from>
      <xdr:col>0</xdr:col>
      <xdr:colOff>428625</xdr:colOff>
      <xdr:row>16</xdr:row>
      <xdr:rowOff>85725</xdr:rowOff>
    </xdr:from>
    <xdr:to>
      <xdr:col>1</xdr:col>
      <xdr:colOff>449580</xdr:colOff>
      <xdr:row>21</xdr:row>
      <xdr:rowOff>10325</xdr:rowOff>
    </xdr:to>
    <xdr:pic>
      <xdr:nvPicPr>
        <xdr:cNvPr id="5" name="Grafik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3552825"/>
          <a:ext cx="757555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18</xdr:row>
          <xdr:rowOff>12700</xdr:rowOff>
        </xdr:from>
        <xdr:to>
          <xdr:col>5</xdr:col>
          <xdr:colOff>546100</xdr:colOff>
          <xdr:row>19</xdr:row>
          <xdr:rowOff>25400</xdr:rowOff>
        </xdr:to>
        <xdr:sp macro="" textlink="">
          <xdr:nvSpPr>
            <xdr:cNvPr id="35841" name="Check Box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25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10</xdr:row>
      <xdr:rowOff>28575</xdr:rowOff>
    </xdr:from>
    <xdr:to>
      <xdr:col>4</xdr:col>
      <xdr:colOff>708660</xdr:colOff>
      <xdr:row>12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 txBox="1">
          <a:spLocks noChangeArrowheads="1"/>
        </xdr:cNvSpPr>
      </xdr:nvSpPr>
      <xdr:spPr bwMode="auto">
        <a:xfrm>
          <a:off x="28575" y="3289935"/>
          <a:ext cx="6029325" cy="398146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72000" tIns="46800" rIns="90000" bIns="46800" anchor="ctr" upright="1"/>
        <a:lstStyle/>
        <a:p>
          <a:pPr marL="171450" indent="-171450" algn="l" rtl="0">
            <a:spcAft>
              <a:spcPts val="600"/>
            </a:spcAft>
            <a:buFont typeface="Wingdings" panose="05000000000000000000" pitchFamily="2" charset="2"/>
            <a:buChar char="ü"/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Ändere den Diagrammtyp auf ein Balkendiagramm.</a:t>
          </a:r>
        </a:p>
      </xdr:txBody>
    </xdr:sp>
    <xdr:clientData/>
  </xdr:twoCellAnchor>
  <xdr:twoCellAnchor>
    <xdr:from>
      <xdr:col>0</xdr:col>
      <xdr:colOff>91440</xdr:colOff>
      <xdr:row>13</xdr:row>
      <xdr:rowOff>144780</xdr:rowOff>
    </xdr:from>
    <xdr:to>
      <xdr:col>5</xdr:col>
      <xdr:colOff>464820</xdr:colOff>
      <xdr:row>29</xdr:row>
      <xdr:rowOff>83820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409575</xdr:colOff>
      <xdr:row>1</xdr:row>
      <xdr:rowOff>47625</xdr:rowOff>
    </xdr:from>
    <xdr:to>
      <xdr:col>3</xdr:col>
      <xdr:colOff>428975</xdr:colOff>
      <xdr:row>5</xdr:row>
      <xdr:rowOff>48425</xdr:rowOff>
    </xdr:to>
    <xdr:pic>
      <xdr:nvPicPr>
        <xdr:cNvPr id="6" name="Grafik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98675" y="504825"/>
          <a:ext cx="756000" cy="8136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241300</xdr:colOff>
          <xdr:row>11</xdr:row>
          <xdr:rowOff>12700</xdr:rowOff>
        </xdr:from>
        <xdr:to>
          <xdr:col>7</xdr:col>
          <xdr:colOff>546100</xdr:colOff>
          <xdr:row>12</xdr:row>
          <xdr:rowOff>25400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26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223520</xdr:colOff>
      <xdr:row>3</xdr:row>
      <xdr:rowOff>11546</xdr:rowOff>
    </xdr:from>
    <xdr:to>
      <xdr:col>11</xdr:col>
      <xdr:colOff>101600</xdr:colOff>
      <xdr:row>11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 txBox="1"/>
      </xdr:nvSpPr>
      <xdr:spPr>
        <a:xfrm>
          <a:off x="223520" y="681182"/>
          <a:ext cx="6228080" cy="13739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In dieser Vorbereitungsprüfung 1 wurden folgende Kompetenzen abgeprüft:</a:t>
          </a:r>
          <a:endParaRPr lang="en-AT" sz="1100" b="1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 Formeln &amp; Funktionen anwenden (SUMME, Multiplikation, Prozent,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Formelbezüge)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Absolute und relative Bezüge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Zahlen, Text und Zellen professionell formatieren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Diagramme erstellen und anpassen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Seitenlayout und Druckvorbereitung (Seitenausrichtung, Seitenränder, Kopfzeile, Fußzeile bearbeiten)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– </a:t>
          </a:r>
          <a:r>
            <a:rPr lang="de-AT" sz="1100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Tabellenstruktur bearbeiten (Spalte löschen, Tabellenblatt bearbeiten)</a:t>
          </a:r>
          <a:endParaRPr lang="en-AT" sz="1100">
            <a:solidFill>
              <a:srgbClr val="008000"/>
            </a:solidFill>
            <a:effectLst/>
            <a:latin typeface="+mn-lt"/>
            <a:ea typeface="+mn-ea"/>
            <a:cs typeface="+mn-cs"/>
          </a:endParaRPr>
        </a:p>
        <a:p>
          <a:endParaRPr lang="en-GB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13</xdr:row>
          <xdr:rowOff>25400</xdr:rowOff>
        </xdr:from>
        <xdr:to>
          <xdr:col>1</xdr:col>
          <xdr:colOff>419100</xdr:colOff>
          <xdr:row>13</xdr:row>
          <xdr:rowOff>190500</xdr:rowOff>
        </xdr:to>
        <xdr:sp macro="" textlink="">
          <xdr:nvSpPr>
            <xdr:cNvPr id="38913" name="Check Box 1" hidden="1">
              <a:extLst>
                <a:ext uri="{63B3BB69-23CF-44E3-9099-C40C66FF867C}">
                  <a14:compatExt spid="_x0000_s38913"/>
                </a:ext>
                <a:ext uri="{FF2B5EF4-FFF2-40B4-BE49-F238E27FC236}">
                  <a16:creationId xmlns:a16="http://schemas.microsoft.com/office/drawing/2014/main" id="{00000000-0008-0000-2700-00000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14</xdr:row>
          <xdr:rowOff>114300</xdr:rowOff>
        </xdr:from>
        <xdr:to>
          <xdr:col>1</xdr:col>
          <xdr:colOff>419100</xdr:colOff>
          <xdr:row>14</xdr:row>
          <xdr:rowOff>279400</xdr:rowOff>
        </xdr:to>
        <xdr:sp macro="" textlink="">
          <xdr:nvSpPr>
            <xdr:cNvPr id="38927" name="Check Box 15" hidden="1">
              <a:extLst>
                <a:ext uri="{63B3BB69-23CF-44E3-9099-C40C66FF867C}">
                  <a14:compatExt spid="_x0000_s38927"/>
                </a:ext>
                <a:ext uri="{FF2B5EF4-FFF2-40B4-BE49-F238E27FC236}">
                  <a16:creationId xmlns:a16="http://schemas.microsoft.com/office/drawing/2014/main" id="{00000000-0008-0000-2700-00000F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15</xdr:row>
          <xdr:rowOff>25400</xdr:rowOff>
        </xdr:from>
        <xdr:to>
          <xdr:col>1</xdr:col>
          <xdr:colOff>419100</xdr:colOff>
          <xdr:row>15</xdr:row>
          <xdr:rowOff>190500</xdr:rowOff>
        </xdr:to>
        <xdr:sp macro="" textlink="">
          <xdr:nvSpPr>
            <xdr:cNvPr id="38928" name="Check Box 16" hidden="1">
              <a:extLst>
                <a:ext uri="{63B3BB69-23CF-44E3-9099-C40C66FF867C}">
                  <a14:compatExt spid="_x0000_s38928"/>
                </a:ext>
                <a:ext uri="{FF2B5EF4-FFF2-40B4-BE49-F238E27FC236}">
                  <a16:creationId xmlns:a16="http://schemas.microsoft.com/office/drawing/2014/main" id="{00000000-0008-0000-2700-00001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16</xdr:row>
          <xdr:rowOff>25400</xdr:rowOff>
        </xdr:from>
        <xdr:to>
          <xdr:col>1</xdr:col>
          <xdr:colOff>419100</xdr:colOff>
          <xdr:row>16</xdr:row>
          <xdr:rowOff>190500</xdr:rowOff>
        </xdr:to>
        <xdr:sp macro="" textlink="">
          <xdr:nvSpPr>
            <xdr:cNvPr id="38929" name="Check Box 17" hidden="1">
              <a:extLst>
                <a:ext uri="{63B3BB69-23CF-44E3-9099-C40C66FF867C}">
                  <a14:compatExt spid="_x0000_s38929"/>
                </a:ext>
                <a:ext uri="{FF2B5EF4-FFF2-40B4-BE49-F238E27FC236}">
                  <a16:creationId xmlns:a16="http://schemas.microsoft.com/office/drawing/2014/main" id="{00000000-0008-0000-2700-00001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17</xdr:row>
          <xdr:rowOff>25400</xdr:rowOff>
        </xdr:from>
        <xdr:to>
          <xdr:col>1</xdr:col>
          <xdr:colOff>419100</xdr:colOff>
          <xdr:row>17</xdr:row>
          <xdr:rowOff>190500</xdr:rowOff>
        </xdr:to>
        <xdr:sp macro="" textlink="">
          <xdr:nvSpPr>
            <xdr:cNvPr id="38930" name="Check Box 18" hidden="1">
              <a:extLst>
                <a:ext uri="{63B3BB69-23CF-44E3-9099-C40C66FF867C}">
                  <a14:compatExt spid="_x0000_s38930"/>
                </a:ext>
                <a:ext uri="{FF2B5EF4-FFF2-40B4-BE49-F238E27FC236}">
                  <a16:creationId xmlns:a16="http://schemas.microsoft.com/office/drawing/2014/main" id="{00000000-0008-0000-2700-00001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18</xdr:row>
          <xdr:rowOff>25400</xdr:rowOff>
        </xdr:from>
        <xdr:to>
          <xdr:col>1</xdr:col>
          <xdr:colOff>419100</xdr:colOff>
          <xdr:row>18</xdr:row>
          <xdr:rowOff>190500</xdr:rowOff>
        </xdr:to>
        <xdr:sp macro="" textlink="">
          <xdr:nvSpPr>
            <xdr:cNvPr id="38931" name="Check Box 19" hidden="1">
              <a:extLst>
                <a:ext uri="{63B3BB69-23CF-44E3-9099-C40C66FF867C}">
                  <a14:compatExt spid="_x0000_s38931"/>
                </a:ext>
                <a:ext uri="{FF2B5EF4-FFF2-40B4-BE49-F238E27FC236}">
                  <a16:creationId xmlns:a16="http://schemas.microsoft.com/office/drawing/2014/main" id="{00000000-0008-0000-2700-00001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19</xdr:row>
          <xdr:rowOff>25400</xdr:rowOff>
        </xdr:from>
        <xdr:to>
          <xdr:col>1</xdr:col>
          <xdr:colOff>419100</xdr:colOff>
          <xdr:row>19</xdr:row>
          <xdr:rowOff>190500</xdr:rowOff>
        </xdr:to>
        <xdr:sp macro="" textlink="">
          <xdr:nvSpPr>
            <xdr:cNvPr id="38932" name="Check Box 20" hidden="1">
              <a:extLst>
                <a:ext uri="{63B3BB69-23CF-44E3-9099-C40C66FF867C}">
                  <a14:compatExt spid="_x0000_s38932"/>
                </a:ext>
                <a:ext uri="{FF2B5EF4-FFF2-40B4-BE49-F238E27FC236}">
                  <a16:creationId xmlns:a16="http://schemas.microsoft.com/office/drawing/2014/main" id="{00000000-0008-0000-2700-00001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20</xdr:row>
          <xdr:rowOff>25400</xdr:rowOff>
        </xdr:from>
        <xdr:to>
          <xdr:col>1</xdr:col>
          <xdr:colOff>419100</xdr:colOff>
          <xdr:row>20</xdr:row>
          <xdr:rowOff>190500</xdr:rowOff>
        </xdr:to>
        <xdr:sp macro="" textlink="">
          <xdr:nvSpPr>
            <xdr:cNvPr id="38933" name="Check Box 21" hidden="1">
              <a:extLst>
                <a:ext uri="{63B3BB69-23CF-44E3-9099-C40C66FF867C}">
                  <a14:compatExt spid="_x0000_s38933"/>
                </a:ext>
                <a:ext uri="{FF2B5EF4-FFF2-40B4-BE49-F238E27FC236}">
                  <a16:creationId xmlns:a16="http://schemas.microsoft.com/office/drawing/2014/main" id="{00000000-0008-0000-2700-00001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21</xdr:row>
          <xdr:rowOff>25400</xdr:rowOff>
        </xdr:from>
        <xdr:to>
          <xdr:col>1</xdr:col>
          <xdr:colOff>419100</xdr:colOff>
          <xdr:row>21</xdr:row>
          <xdr:rowOff>190500</xdr:rowOff>
        </xdr:to>
        <xdr:sp macro="" textlink="">
          <xdr:nvSpPr>
            <xdr:cNvPr id="38934" name="Check Box 22" hidden="1">
              <a:extLst>
                <a:ext uri="{63B3BB69-23CF-44E3-9099-C40C66FF867C}">
                  <a14:compatExt spid="_x0000_s38934"/>
                </a:ext>
                <a:ext uri="{FF2B5EF4-FFF2-40B4-BE49-F238E27FC236}">
                  <a16:creationId xmlns:a16="http://schemas.microsoft.com/office/drawing/2014/main" id="{00000000-0008-0000-2700-00001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22</xdr:row>
          <xdr:rowOff>25400</xdr:rowOff>
        </xdr:from>
        <xdr:to>
          <xdr:col>1</xdr:col>
          <xdr:colOff>419100</xdr:colOff>
          <xdr:row>22</xdr:row>
          <xdr:rowOff>190500</xdr:rowOff>
        </xdr:to>
        <xdr:sp macro="" textlink="">
          <xdr:nvSpPr>
            <xdr:cNvPr id="38935" name="Check Box 23" hidden="1">
              <a:extLst>
                <a:ext uri="{63B3BB69-23CF-44E3-9099-C40C66FF867C}">
                  <a14:compatExt spid="_x0000_s38935"/>
                </a:ext>
                <a:ext uri="{FF2B5EF4-FFF2-40B4-BE49-F238E27FC236}">
                  <a16:creationId xmlns:a16="http://schemas.microsoft.com/office/drawing/2014/main" id="{00000000-0008-0000-2700-000017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23</xdr:row>
          <xdr:rowOff>25400</xdr:rowOff>
        </xdr:from>
        <xdr:to>
          <xdr:col>1</xdr:col>
          <xdr:colOff>419100</xdr:colOff>
          <xdr:row>23</xdr:row>
          <xdr:rowOff>190500</xdr:rowOff>
        </xdr:to>
        <xdr:sp macro="" textlink="">
          <xdr:nvSpPr>
            <xdr:cNvPr id="38936" name="Check Box 24" hidden="1">
              <a:extLst>
                <a:ext uri="{63B3BB69-23CF-44E3-9099-C40C66FF867C}">
                  <a14:compatExt spid="_x0000_s38936"/>
                </a:ext>
                <a:ext uri="{FF2B5EF4-FFF2-40B4-BE49-F238E27FC236}">
                  <a16:creationId xmlns:a16="http://schemas.microsoft.com/office/drawing/2014/main" id="{00000000-0008-0000-2700-000018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24</xdr:row>
          <xdr:rowOff>25400</xdr:rowOff>
        </xdr:from>
        <xdr:to>
          <xdr:col>1</xdr:col>
          <xdr:colOff>419100</xdr:colOff>
          <xdr:row>24</xdr:row>
          <xdr:rowOff>190500</xdr:rowOff>
        </xdr:to>
        <xdr:sp macro="" textlink="">
          <xdr:nvSpPr>
            <xdr:cNvPr id="38937" name="Check Box 25" hidden="1">
              <a:extLst>
                <a:ext uri="{63B3BB69-23CF-44E3-9099-C40C66FF867C}">
                  <a14:compatExt spid="_x0000_s38937"/>
                </a:ext>
                <a:ext uri="{FF2B5EF4-FFF2-40B4-BE49-F238E27FC236}">
                  <a16:creationId xmlns:a16="http://schemas.microsoft.com/office/drawing/2014/main" id="{00000000-0008-0000-2700-000019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25</xdr:row>
          <xdr:rowOff>12700</xdr:rowOff>
        </xdr:from>
        <xdr:to>
          <xdr:col>1</xdr:col>
          <xdr:colOff>419100</xdr:colOff>
          <xdr:row>25</xdr:row>
          <xdr:rowOff>177800</xdr:rowOff>
        </xdr:to>
        <xdr:sp macro="" textlink="">
          <xdr:nvSpPr>
            <xdr:cNvPr id="38938" name="Check Box 26" hidden="1">
              <a:extLst>
                <a:ext uri="{63B3BB69-23CF-44E3-9099-C40C66FF867C}">
                  <a14:compatExt spid="_x0000_s38938"/>
                </a:ext>
                <a:ext uri="{FF2B5EF4-FFF2-40B4-BE49-F238E27FC236}">
                  <a16:creationId xmlns:a16="http://schemas.microsoft.com/office/drawing/2014/main" id="{00000000-0008-0000-2700-00001A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26</xdr:row>
          <xdr:rowOff>88900</xdr:rowOff>
        </xdr:from>
        <xdr:to>
          <xdr:col>1</xdr:col>
          <xdr:colOff>419100</xdr:colOff>
          <xdr:row>26</xdr:row>
          <xdr:rowOff>254000</xdr:rowOff>
        </xdr:to>
        <xdr:sp macro="" textlink="">
          <xdr:nvSpPr>
            <xdr:cNvPr id="38939" name="Check Box 27" hidden="1">
              <a:extLst>
                <a:ext uri="{63B3BB69-23CF-44E3-9099-C40C66FF867C}">
                  <a14:compatExt spid="_x0000_s38939"/>
                </a:ext>
                <a:ext uri="{FF2B5EF4-FFF2-40B4-BE49-F238E27FC236}">
                  <a16:creationId xmlns:a16="http://schemas.microsoft.com/office/drawing/2014/main" id="{00000000-0008-0000-2700-00001B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27</xdr:row>
          <xdr:rowOff>12700</xdr:rowOff>
        </xdr:from>
        <xdr:to>
          <xdr:col>1</xdr:col>
          <xdr:colOff>419100</xdr:colOff>
          <xdr:row>27</xdr:row>
          <xdr:rowOff>177800</xdr:rowOff>
        </xdr:to>
        <xdr:sp macro="" textlink="">
          <xdr:nvSpPr>
            <xdr:cNvPr id="38940" name="Check Box 28" hidden="1">
              <a:extLst>
                <a:ext uri="{63B3BB69-23CF-44E3-9099-C40C66FF867C}">
                  <a14:compatExt spid="_x0000_s38940"/>
                </a:ext>
                <a:ext uri="{FF2B5EF4-FFF2-40B4-BE49-F238E27FC236}">
                  <a16:creationId xmlns:a16="http://schemas.microsoft.com/office/drawing/2014/main" id="{00000000-0008-0000-2700-00001C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28</xdr:row>
          <xdr:rowOff>12700</xdr:rowOff>
        </xdr:from>
        <xdr:to>
          <xdr:col>1</xdr:col>
          <xdr:colOff>419100</xdr:colOff>
          <xdr:row>28</xdr:row>
          <xdr:rowOff>177800</xdr:rowOff>
        </xdr:to>
        <xdr:sp macro="" textlink="">
          <xdr:nvSpPr>
            <xdr:cNvPr id="38941" name="Check Box 29" hidden="1">
              <a:extLst>
                <a:ext uri="{63B3BB69-23CF-44E3-9099-C40C66FF867C}">
                  <a14:compatExt spid="_x0000_s38941"/>
                </a:ext>
                <a:ext uri="{FF2B5EF4-FFF2-40B4-BE49-F238E27FC236}">
                  <a16:creationId xmlns:a16="http://schemas.microsoft.com/office/drawing/2014/main" id="{00000000-0008-0000-2700-00001D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29</xdr:row>
          <xdr:rowOff>12700</xdr:rowOff>
        </xdr:from>
        <xdr:to>
          <xdr:col>1</xdr:col>
          <xdr:colOff>419100</xdr:colOff>
          <xdr:row>29</xdr:row>
          <xdr:rowOff>177800</xdr:rowOff>
        </xdr:to>
        <xdr:sp macro="" textlink="">
          <xdr:nvSpPr>
            <xdr:cNvPr id="38942" name="Check Box 30" hidden="1">
              <a:extLst>
                <a:ext uri="{63B3BB69-23CF-44E3-9099-C40C66FF867C}">
                  <a14:compatExt spid="_x0000_s38942"/>
                </a:ext>
                <a:ext uri="{FF2B5EF4-FFF2-40B4-BE49-F238E27FC236}">
                  <a16:creationId xmlns:a16="http://schemas.microsoft.com/office/drawing/2014/main" id="{00000000-0008-0000-2700-00001E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30</xdr:row>
          <xdr:rowOff>12700</xdr:rowOff>
        </xdr:from>
        <xdr:to>
          <xdr:col>1</xdr:col>
          <xdr:colOff>419100</xdr:colOff>
          <xdr:row>30</xdr:row>
          <xdr:rowOff>177800</xdr:rowOff>
        </xdr:to>
        <xdr:sp macro="" textlink="">
          <xdr:nvSpPr>
            <xdr:cNvPr id="38943" name="Check Box 31" hidden="1">
              <a:extLst>
                <a:ext uri="{63B3BB69-23CF-44E3-9099-C40C66FF867C}">
                  <a14:compatExt spid="_x0000_s38943"/>
                </a:ext>
                <a:ext uri="{FF2B5EF4-FFF2-40B4-BE49-F238E27FC236}">
                  <a16:creationId xmlns:a16="http://schemas.microsoft.com/office/drawing/2014/main" id="{00000000-0008-0000-2700-00001F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31</xdr:row>
          <xdr:rowOff>12700</xdr:rowOff>
        </xdr:from>
        <xdr:to>
          <xdr:col>1</xdr:col>
          <xdr:colOff>419100</xdr:colOff>
          <xdr:row>31</xdr:row>
          <xdr:rowOff>177800</xdr:rowOff>
        </xdr:to>
        <xdr:sp macro="" textlink="">
          <xdr:nvSpPr>
            <xdr:cNvPr id="38944" name="Check Box 32" hidden="1">
              <a:extLst>
                <a:ext uri="{63B3BB69-23CF-44E3-9099-C40C66FF867C}">
                  <a14:compatExt spid="_x0000_s38944"/>
                </a:ext>
                <a:ext uri="{FF2B5EF4-FFF2-40B4-BE49-F238E27FC236}">
                  <a16:creationId xmlns:a16="http://schemas.microsoft.com/office/drawing/2014/main" id="{00000000-0008-0000-2700-00002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33</xdr:row>
          <xdr:rowOff>12700</xdr:rowOff>
        </xdr:from>
        <xdr:to>
          <xdr:col>1</xdr:col>
          <xdr:colOff>419100</xdr:colOff>
          <xdr:row>33</xdr:row>
          <xdr:rowOff>177800</xdr:rowOff>
        </xdr:to>
        <xdr:sp macro="" textlink="">
          <xdr:nvSpPr>
            <xdr:cNvPr id="38945" name="Check Box 33" hidden="1">
              <a:extLst>
                <a:ext uri="{63B3BB69-23CF-44E3-9099-C40C66FF867C}">
                  <a14:compatExt spid="_x0000_s38945"/>
                </a:ext>
                <a:ext uri="{FF2B5EF4-FFF2-40B4-BE49-F238E27FC236}">
                  <a16:creationId xmlns:a16="http://schemas.microsoft.com/office/drawing/2014/main" id="{00000000-0008-0000-2700-00002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34</xdr:row>
          <xdr:rowOff>12700</xdr:rowOff>
        </xdr:from>
        <xdr:to>
          <xdr:col>1</xdr:col>
          <xdr:colOff>419100</xdr:colOff>
          <xdr:row>34</xdr:row>
          <xdr:rowOff>177800</xdr:rowOff>
        </xdr:to>
        <xdr:sp macro="" textlink="">
          <xdr:nvSpPr>
            <xdr:cNvPr id="38946" name="Check Box 34" hidden="1">
              <a:extLst>
                <a:ext uri="{63B3BB69-23CF-44E3-9099-C40C66FF867C}">
                  <a14:compatExt spid="_x0000_s38946"/>
                </a:ext>
                <a:ext uri="{FF2B5EF4-FFF2-40B4-BE49-F238E27FC236}">
                  <a16:creationId xmlns:a16="http://schemas.microsoft.com/office/drawing/2014/main" id="{00000000-0008-0000-2700-00002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35</xdr:row>
          <xdr:rowOff>88900</xdr:rowOff>
        </xdr:from>
        <xdr:to>
          <xdr:col>1</xdr:col>
          <xdr:colOff>419100</xdr:colOff>
          <xdr:row>35</xdr:row>
          <xdr:rowOff>254000</xdr:rowOff>
        </xdr:to>
        <xdr:sp macro="" textlink="">
          <xdr:nvSpPr>
            <xdr:cNvPr id="38947" name="Check Box 35" hidden="1">
              <a:extLst>
                <a:ext uri="{63B3BB69-23CF-44E3-9099-C40C66FF867C}">
                  <a14:compatExt spid="_x0000_s38947"/>
                </a:ext>
                <a:ext uri="{FF2B5EF4-FFF2-40B4-BE49-F238E27FC236}">
                  <a16:creationId xmlns:a16="http://schemas.microsoft.com/office/drawing/2014/main" id="{00000000-0008-0000-2700-000023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36</xdr:row>
          <xdr:rowOff>12700</xdr:rowOff>
        </xdr:from>
        <xdr:to>
          <xdr:col>1</xdr:col>
          <xdr:colOff>419100</xdr:colOff>
          <xdr:row>36</xdr:row>
          <xdr:rowOff>177800</xdr:rowOff>
        </xdr:to>
        <xdr:sp macro="" textlink="">
          <xdr:nvSpPr>
            <xdr:cNvPr id="38948" name="Check Box 36" hidden="1">
              <a:extLst>
                <a:ext uri="{63B3BB69-23CF-44E3-9099-C40C66FF867C}">
                  <a14:compatExt spid="_x0000_s38948"/>
                </a:ext>
                <a:ext uri="{FF2B5EF4-FFF2-40B4-BE49-F238E27FC236}">
                  <a16:creationId xmlns:a16="http://schemas.microsoft.com/office/drawing/2014/main" id="{00000000-0008-0000-2700-000024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37</xdr:row>
          <xdr:rowOff>12700</xdr:rowOff>
        </xdr:from>
        <xdr:to>
          <xdr:col>1</xdr:col>
          <xdr:colOff>419100</xdr:colOff>
          <xdr:row>37</xdr:row>
          <xdr:rowOff>177800</xdr:rowOff>
        </xdr:to>
        <xdr:sp macro="" textlink="">
          <xdr:nvSpPr>
            <xdr:cNvPr id="38949" name="Check Box 37" hidden="1">
              <a:extLst>
                <a:ext uri="{63B3BB69-23CF-44E3-9099-C40C66FF867C}">
                  <a14:compatExt spid="_x0000_s38949"/>
                </a:ext>
                <a:ext uri="{FF2B5EF4-FFF2-40B4-BE49-F238E27FC236}">
                  <a16:creationId xmlns:a16="http://schemas.microsoft.com/office/drawing/2014/main" id="{00000000-0008-0000-2700-000025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38</xdr:row>
          <xdr:rowOff>12700</xdr:rowOff>
        </xdr:from>
        <xdr:to>
          <xdr:col>1</xdr:col>
          <xdr:colOff>419100</xdr:colOff>
          <xdr:row>38</xdr:row>
          <xdr:rowOff>177800</xdr:rowOff>
        </xdr:to>
        <xdr:sp macro="" textlink="">
          <xdr:nvSpPr>
            <xdr:cNvPr id="38950" name="Check Box 38" hidden="1">
              <a:extLst>
                <a:ext uri="{63B3BB69-23CF-44E3-9099-C40C66FF867C}">
                  <a14:compatExt spid="_x0000_s38950"/>
                </a:ext>
                <a:ext uri="{FF2B5EF4-FFF2-40B4-BE49-F238E27FC236}">
                  <a16:creationId xmlns:a16="http://schemas.microsoft.com/office/drawing/2014/main" id="{00000000-0008-0000-2700-000026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39</xdr:row>
          <xdr:rowOff>12700</xdr:rowOff>
        </xdr:from>
        <xdr:to>
          <xdr:col>1</xdr:col>
          <xdr:colOff>419100</xdr:colOff>
          <xdr:row>39</xdr:row>
          <xdr:rowOff>177800</xdr:rowOff>
        </xdr:to>
        <xdr:sp macro="" textlink="">
          <xdr:nvSpPr>
            <xdr:cNvPr id="38951" name="Check Box 39" hidden="1">
              <a:extLst>
                <a:ext uri="{63B3BB69-23CF-44E3-9099-C40C66FF867C}">
                  <a14:compatExt spid="_x0000_s38951"/>
                </a:ext>
                <a:ext uri="{FF2B5EF4-FFF2-40B4-BE49-F238E27FC236}">
                  <a16:creationId xmlns:a16="http://schemas.microsoft.com/office/drawing/2014/main" id="{00000000-0008-0000-2700-000027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40</xdr:row>
          <xdr:rowOff>12700</xdr:rowOff>
        </xdr:from>
        <xdr:to>
          <xdr:col>1</xdr:col>
          <xdr:colOff>419100</xdr:colOff>
          <xdr:row>40</xdr:row>
          <xdr:rowOff>177800</xdr:rowOff>
        </xdr:to>
        <xdr:sp macro="" textlink="">
          <xdr:nvSpPr>
            <xdr:cNvPr id="38952" name="Check Box 40" hidden="1">
              <a:extLst>
                <a:ext uri="{63B3BB69-23CF-44E3-9099-C40C66FF867C}">
                  <a14:compatExt spid="_x0000_s38952"/>
                </a:ext>
                <a:ext uri="{FF2B5EF4-FFF2-40B4-BE49-F238E27FC236}">
                  <a16:creationId xmlns:a16="http://schemas.microsoft.com/office/drawing/2014/main" id="{00000000-0008-0000-2700-000028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41</xdr:row>
          <xdr:rowOff>12700</xdr:rowOff>
        </xdr:from>
        <xdr:to>
          <xdr:col>1</xdr:col>
          <xdr:colOff>419100</xdr:colOff>
          <xdr:row>41</xdr:row>
          <xdr:rowOff>177800</xdr:rowOff>
        </xdr:to>
        <xdr:sp macro="" textlink="">
          <xdr:nvSpPr>
            <xdr:cNvPr id="38953" name="Check Box 41" hidden="1">
              <a:extLst>
                <a:ext uri="{63B3BB69-23CF-44E3-9099-C40C66FF867C}">
                  <a14:compatExt spid="_x0000_s38953"/>
                </a:ext>
                <a:ext uri="{FF2B5EF4-FFF2-40B4-BE49-F238E27FC236}">
                  <a16:creationId xmlns:a16="http://schemas.microsoft.com/office/drawing/2014/main" id="{00000000-0008-0000-2700-000029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42</xdr:row>
          <xdr:rowOff>12700</xdr:rowOff>
        </xdr:from>
        <xdr:to>
          <xdr:col>1</xdr:col>
          <xdr:colOff>419100</xdr:colOff>
          <xdr:row>42</xdr:row>
          <xdr:rowOff>177800</xdr:rowOff>
        </xdr:to>
        <xdr:sp macro="" textlink="">
          <xdr:nvSpPr>
            <xdr:cNvPr id="38955" name="Check Box 43" hidden="1">
              <a:extLst>
                <a:ext uri="{63B3BB69-23CF-44E3-9099-C40C66FF867C}">
                  <a14:compatExt spid="_x0000_s38955"/>
                </a:ext>
                <a:ext uri="{FF2B5EF4-FFF2-40B4-BE49-F238E27FC236}">
                  <a16:creationId xmlns:a16="http://schemas.microsoft.com/office/drawing/2014/main" id="{00000000-0008-0000-2700-00002B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43</xdr:row>
          <xdr:rowOff>12700</xdr:rowOff>
        </xdr:from>
        <xdr:to>
          <xdr:col>1</xdr:col>
          <xdr:colOff>419100</xdr:colOff>
          <xdr:row>43</xdr:row>
          <xdr:rowOff>177800</xdr:rowOff>
        </xdr:to>
        <xdr:sp macro="" textlink="">
          <xdr:nvSpPr>
            <xdr:cNvPr id="38956" name="Check Box 44" hidden="1">
              <a:extLst>
                <a:ext uri="{63B3BB69-23CF-44E3-9099-C40C66FF867C}">
                  <a14:compatExt spid="_x0000_s38956"/>
                </a:ext>
                <a:ext uri="{FF2B5EF4-FFF2-40B4-BE49-F238E27FC236}">
                  <a16:creationId xmlns:a16="http://schemas.microsoft.com/office/drawing/2014/main" id="{00000000-0008-0000-2700-00002C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44</xdr:row>
          <xdr:rowOff>12700</xdr:rowOff>
        </xdr:from>
        <xdr:to>
          <xdr:col>1</xdr:col>
          <xdr:colOff>419100</xdr:colOff>
          <xdr:row>44</xdr:row>
          <xdr:rowOff>177800</xdr:rowOff>
        </xdr:to>
        <xdr:sp macro="" textlink="">
          <xdr:nvSpPr>
            <xdr:cNvPr id="38957" name="Check Box 45" hidden="1">
              <a:extLst>
                <a:ext uri="{63B3BB69-23CF-44E3-9099-C40C66FF867C}">
                  <a14:compatExt spid="_x0000_s38957"/>
                </a:ext>
                <a:ext uri="{FF2B5EF4-FFF2-40B4-BE49-F238E27FC236}">
                  <a16:creationId xmlns:a16="http://schemas.microsoft.com/office/drawing/2014/main" id="{00000000-0008-0000-2700-00002D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45</xdr:row>
          <xdr:rowOff>12700</xdr:rowOff>
        </xdr:from>
        <xdr:to>
          <xdr:col>1</xdr:col>
          <xdr:colOff>419100</xdr:colOff>
          <xdr:row>45</xdr:row>
          <xdr:rowOff>177800</xdr:rowOff>
        </xdr:to>
        <xdr:sp macro="" textlink="">
          <xdr:nvSpPr>
            <xdr:cNvPr id="38958" name="Check Box 46" hidden="1">
              <a:extLst>
                <a:ext uri="{63B3BB69-23CF-44E3-9099-C40C66FF867C}">
                  <a14:compatExt spid="_x0000_s38958"/>
                </a:ext>
                <a:ext uri="{FF2B5EF4-FFF2-40B4-BE49-F238E27FC236}">
                  <a16:creationId xmlns:a16="http://schemas.microsoft.com/office/drawing/2014/main" id="{00000000-0008-0000-2700-00002E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46</xdr:row>
          <xdr:rowOff>12700</xdr:rowOff>
        </xdr:from>
        <xdr:to>
          <xdr:col>1</xdr:col>
          <xdr:colOff>419100</xdr:colOff>
          <xdr:row>46</xdr:row>
          <xdr:rowOff>177800</xdr:rowOff>
        </xdr:to>
        <xdr:sp macro="" textlink="">
          <xdr:nvSpPr>
            <xdr:cNvPr id="38959" name="Check Box 47" hidden="1">
              <a:extLst>
                <a:ext uri="{63B3BB69-23CF-44E3-9099-C40C66FF867C}">
                  <a14:compatExt spid="_x0000_s38959"/>
                </a:ext>
                <a:ext uri="{FF2B5EF4-FFF2-40B4-BE49-F238E27FC236}">
                  <a16:creationId xmlns:a16="http://schemas.microsoft.com/office/drawing/2014/main" id="{00000000-0008-0000-2700-00002F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47</xdr:row>
          <xdr:rowOff>12700</xdr:rowOff>
        </xdr:from>
        <xdr:to>
          <xdr:col>1</xdr:col>
          <xdr:colOff>419100</xdr:colOff>
          <xdr:row>47</xdr:row>
          <xdr:rowOff>177800</xdr:rowOff>
        </xdr:to>
        <xdr:sp macro="" textlink="">
          <xdr:nvSpPr>
            <xdr:cNvPr id="38960" name="Check Box 48" hidden="1">
              <a:extLst>
                <a:ext uri="{63B3BB69-23CF-44E3-9099-C40C66FF867C}">
                  <a14:compatExt spid="_x0000_s38960"/>
                </a:ext>
                <a:ext uri="{FF2B5EF4-FFF2-40B4-BE49-F238E27FC236}">
                  <a16:creationId xmlns:a16="http://schemas.microsoft.com/office/drawing/2014/main" id="{00000000-0008-0000-2700-000030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48</xdr:row>
          <xdr:rowOff>12700</xdr:rowOff>
        </xdr:from>
        <xdr:to>
          <xdr:col>1</xdr:col>
          <xdr:colOff>419100</xdr:colOff>
          <xdr:row>48</xdr:row>
          <xdr:rowOff>177800</xdr:rowOff>
        </xdr:to>
        <xdr:sp macro="" textlink="">
          <xdr:nvSpPr>
            <xdr:cNvPr id="38961" name="Check Box 49" hidden="1">
              <a:extLst>
                <a:ext uri="{63B3BB69-23CF-44E3-9099-C40C66FF867C}">
                  <a14:compatExt spid="_x0000_s38961"/>
                </a:ext>
                <a:ext uri="{FF2B5EF4-FFF2-40B4-BE49-F238E27FC236}">
                  <a16:creationId xmlns:a16="http://schemas.microsoft.com/office/drawing/2014/main" id="{00000000-0008-0000-2700-000031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165100</xdr:colOff>
          <xdr:row>32</xdr:row>
          <xdr:rowOff>101600</xdr:rowOff>
        </xdr:from>
        <xdr:to>
          <xdr:col>1</xdr:col>
          <xdr:colOff>419100</xdr:colOff>
          <xdr:row>32</xdr:row>
          <xdr:rowOff>266700</xdr:rowOff>
        </xdr:to>
        <xdr:sp macro="" textlink="">
          <xdr:nvSpPr>
            <xdr:cNvPr id="38962" name="Check Box 50" hidden="1">
              <a:extLst>
                <a:ext uri="{63B3BB69-23CF-44E3-9099-C40C66FF867C}">
                  <a14:compatExt spid="_x0000_s38962"/>
                </a:ext>
                <a:ext uri="{FF2B5EF4-FFF2-40B4-BE49-F238E27FC236}">
                  <a16:creationId xmlns:a16="http://schemas.microsoft.com/office/drawing/2014/main" id="{00000000-0008-0000-2700-000032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sy4me-my.sharepoint.com/personal/office_easy4me_onmicrosoft_com/Documents/FTP/e4m.info/downloads/e4m-tk/tests/vorbereitungspruefung-2-excel-mit-Videos-end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rnzielkatalog"/>
      <sheetName val="Star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71">
          <cell r="B71" t="str">
            <v>Strg+Pos1</v>
          </cell>
        </row>
        <row r="72">
          <cell r="B72" t="str">
            <v>Alt+Pos1</v>
          </cell>
        </row>
        <row r="73">
          <cell r="B73" t="str">
            <v>Umschalt+Pfeil nach oben</v>
          </cell>
        </row>
        <row r="75">
          <cell r="B75" t="str">
            <v>F1</v>
          </cell>
        </row>
        <row r="76">
          <cell r="B76" t="str">
            <v>F2</v>
          </cell>
        </row>
        <row r="77">
          <cell r="B77" t="str">
            <v>F5</v>
          </cell>
        </row>
        <row r="79">
          <cell r="B79" t="str">
            <v>Strg+F</v>
          </cell>
        </row>
        <row r="80">
          <cell r="B80" t="str">
            <v>Strg+G</v>
          </cell>
        </row>
        <row r="81">
          <cell r="B81" t="str">
            <v>Strg+A</v>
          </cell>
        </row>
        <row r="83">
          <cell r="B83" t="str">
            <v>keine leere Zellen</v>
          </cell>
        </row>
        <row r="84">
          <cell r="B84" t="str">
            <v>angrenzende Zellen sollen leer sein</v>
          </cell>
        </row>
        <row r="85">
          <cell r="B85" t="str">
            <v>die erste Zeile soll färbig sein</v>
          </cell>
        </row>
      </sheetData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7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trlProp" Target="../ctrlProps/ctrlProp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trlProp" Target="../ctrlProps/ctrlProp1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trlProp" Target="../ctrlProps/ctrlProp11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trlProp" Target="../ctrlProps/ctrlProp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trlProp" Target="../ctrlProps/ctrlProp13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trlProp" Target="../ctrlProps/ctrlProp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trlProp" Target="../ctrlProps/ctrlProp15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trlProp" Target="../ctrlProps/ctrlProp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trlProp" Target="../ctrlProps/ctrlProp17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trlProp" Target="../ctrlProps/ctrlProp18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trlProp" Target="../ctrlProps/ctrlProp19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20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trlProp" Target="../ctrlProps/ctrlProp21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trlProp" Target="../ctrlProps/ctrlProp22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trlProp" Target="../ctrlProps/ctrlProp23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trlProp" Target="../ctrlProps/ctrlProp24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ctrlProp" Target="../ctrlProps/ctrlProp25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4" Type="http://schemas.openxmlformats.org/officeDocument/2006/relationships/ctrlProp" Target="../ctrlProps/ctrlProp26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ctrlProp" Target="../ctrlProps/ctrlProp27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trlProp" Target="../ctrlProps/ctrlProp28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4" Type="http://schemas.openxmlformats.org/officeDocument/2006/relationships/ctrlProp" Target="../ctrlProps/ctrlProp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Relationship Id="rId4" Type="http://schemas.openxmlformats.org/officeDocument/2006/relationships/ctrlProp" Target="../ctrlProps/ctrlProp30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Relationship Id="rId4" Type="http://schemas.openxmlformats.org/officeDocument/2006/relationships/ctrlProp" Target="../ctrlProps/ctrlProp31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Relationship Id="rId4" Type="http://schemas.openxmlformats.org/officeDocument/2006/relationships/ctrlProp" Target="../ctrlProps/ctrlProp32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Relationship Id="rId4" Type="http://schemas.openxmlformats.org/officeDocument/2006/relationships/ctrlProp" Target="../ctrlProps/ctrlProp33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Relationship Id="rId4" Type="http://schemas.openxmlformats.org/officeDocument/2006/relationships/ctrlProp" Target="../ctrlProps/ctrlProp34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Relationship Id="rId4" Type="http://schemas.openxmlformats.org/officeDocument/2006/relationships/ctrlProp" Target="../ctrlProps/ctrlProp35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6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Relationship Id="rId4" Type="http://schemas.openxmlformats.org/officeDocument/2006/relationships/ctrlProp" Target="../ctrlProps/ctrlProp36.xml"/></Relationships>
</file>

<file path=xl/worksheets/_rels/sheet3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7.xml"/><Relationship Id="rId18" Type="http://schemas.openxmlformats.org/officeDocument/2006/relationships/ctrlProp" Target="../ctrlProps/ctrlProp52.xml"/><Relationship Id="rId26" Type="http://schemas.openxmlformats.org/officeDocument/2006/relationships/ctrlProp" Target="../ctrlProps/ctrlProp60.xml"/><Relationship Id="rId21" Type="http://schemas.openxmlformats.org/officeDocument/2006/relationships/ctrlProp" Target="../ctrlProps/ctrlProp55.xml"/><Relationship Id="rId34" Type="http://schemas.openxmlformats.org/officeDocument/2006/relationships/ctrlProp" Target="../ctrlProps/ctrlProp68.xml"/><Relationship Id="rId7" Type="http://schemas.openxmlformats.org/officeDocument/2006/relationships/ctrlProp" Target="../ctrlProps/ctrlProp41.xml"/><Relationship Id="rId12" Type="http://schemas.openxmlformats.org/officeDocument/2006/relationships/ctrlProp" Target="../ctrlProps/ctrlProp46.xml"/><Relationship Id="rId17" Type="http://schemas.openxmlformats.org/officeDocument/2006/relationships/ctrlProp" Target="../ctrlProps/ctrlProp51.xml"/><Relationship Id="rId25" Type="http://schemas.openxmlformats.org/officeDocument/2006/relationships/ctrlProp" Target="../ctrlProps/ctrlProp59.xml"/><Relationship Id="rId33" Type="http://schemas.openxmlformats.org/officeDocument/2006/relationships/ctrlProp" Target="../ctrlProps/ctrlProp67.xml"/><Relationship Id="rId38" Type="http://schemas.openxmlformats.org/officeDocument/2006/relationships/ctrlProp" Target="../ctrlProps/ctrlProp72.xml"/><Relationship Id="rId2" Type="http://schemas.openxmlformats.org/officeDocument/2006/relationships/vmlDrawing" Target="../drawings/vmlDrawing37.vml"/><Relationship Id="rId16" Type="http://schemas.openxmlformats.org/officeDocument/2006/relationships/ctrlProp" Target="../ctrlProps/ctrlProp50.xml"/><Relationship Id="rId20" Type="http://schemas.openxmlformats.org/officeDocument/2006/relationships/ctrlProp" Target="../ctrlProps/ctrlProp54.xml"/><Relationship Id="rId29" Type="http://schemas.openxmlformats.org/officeDocument/2006/relationships/ctrlProp" Target="../ctrlProps/ctrlProp63.xml"/><Relationship Id="rId1" Type="http://schemas.openxmlformats.org/officeDocument/2006/relationships/drawing" Target="../drawings/drawing37.xml"/><Relationship Id="rId6" Type="http://schemas.openxmlformats.org/officeDocument/2006/relationships/ctrlProp" Target="../ctrlProps/ctrlProp40.xml"/><Relationship Id="rId11" Type="http://schemas.openxmlformats.org/officeDocument/2006/relationships/ctrlProp" Target="../ctrlProps/ctrlProp45.xml"/><Relationship Id="rId24" Type="http://schemas.openxmlformats.org/officeDocument/2006/relationships/ctrlProp" Target="../ctrlProps/ctrlProp58.xml"/><Relationship Id="rId32" Type="http://schemas.openxmlformats.org/officeDocument/2006/relationships/ctrlProp" Target="../ctrlProps/ctrlProp66.xml"/><Relationship Id="rId37" Type="http://schemas.openxmlformats.org/officeDocument/2006/relationships/ctrlProp" Target="../ctrlProps/ctrlProp71.xml"/><Relationship Id="rId5" Type="http://schemas.openxmlformats.org/officeDocument/2006/relationships/ctrlProp" Target="../ctrlProps/ctrlProp39.xml"/><Relationship Id="rId15" Type="http://schemas.openxmlformats.org/officeDocument/2006/relationships/ctrlProp" Target="../ctrlProps/ctrlProp49.xml"/><Relationship Id="rId23" Type="http://schemas.openxmlformats.org/officeDocument/2006/relationships/ctrlProp" Target="../ctrlProps/ctrlProp57.xml"/><Relationship Id="rId28" Type="http://schemas.openxmlformats.org/officeDocument/2006/relationships/ctrlProp" Target="../ctrlProps/ctrlProp62.xml"/><Relationship Id="rId36" Type="http://schemas.openxmlformats.org/officeDocument/2006/relationships/ctrlProp" Target="../ctrlProps/ctrlProp70.xml"/><Relationship Id="rId10" Type="http://schemas.openxmlformats.org/officeDocument/2006/relationships/ctrlProp" Target="../ctrlProps/ctrlProp44.xml"/><Relationship Id="rId19" Type="http://schemas.openxmlformats.org/officeDocument/2006/relationships/ctrlProp" Target="../ctrlProps/ctrlProp53.xml"/><Relationship Id="rId31" Type="http://schemas.openxmlformats.org/officeDocument/2006/relationships/ctrlProp" Target="../ctrlProps/ctrlProp65.xml"/><Relationship Id="rId4" Type="http://schemas.openxmlformats.org/officeDocument/2006/relationships/ctrlProp" Target="../ctrlProps/ctrlProp38.xml"/><Relationship Id="rId9" Type="http://schemas.openxmlformats.org/officeDocument/2006/relationships/ctrlProp" Target="../ctrlProps/ctrlProp43.xml"/><Relationship Id="rId14" Type="http://schemas.openxmlformats.org/officeDocument/2006/relationships/ctrlProp" Target="../ctrlProps/ctrlProp48.xml"/><Relationship Id="rId22" Type="http://schemas.openxmlformats.org/officeDocument/2006/relationships/ctrlProp" Target="../ctrlProps/ctrlProp56.xml"/><Relationship Id="rId27" Type="http://schemas.openxmlformats.org/officeDocument/2006/relationships/ctrlProp" Target="../ctrlProps/ctrlProp61.xml"/><Relationship Id="rId30" Type="http://schemas.openxmlformats.org/officeDocument/2006/relationships/ctrlProp" Target="../ctrlProps/ctrlProp64.xml"/><Relationship Id="rId35" Type="http://schemas.openxmlformats.org/officeDocument/2006/relationships/ctrlProp" Target="../ctrlProps/ctrlProp69.xml"/><Relationship Id="rId8" Type="http://schemas.openxmlformats.org/officeDocument/2006/relationships/ctrlProp" Target="../ctrlProps/ctrlProp42.xml"/><Relationship Id="rId3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99"/>
  </sheetPr>
  <dimension ref="A1:H9"/>
  <sheetViews>
    <sheetView showGridLines="0" tabSelected="1" zoomScaleNormal="100" workbookViewId="0">
      <selection activeCell="G11" sqref="G11"/>
    </sheetView>
  </sheetViews>
  <sheetFormatPr baseColWidth="10" defaultColWidth="11.3984375" defaultRowHeight="14"/>
  <cols>
    <col min="1" max="1" width="6.59765625" customWidth="1"/>
    <col min="2" max="2" width="16.19921875" customWidth="1"/>
    <col min="4" max="4" width="7" customWidth="1"/>
    <col min="5" max="5" width="7.796875" customWidth="1"/>
    <col min="6" max="6" width="19.3984375" customWidth="1"/>
    <col min="7" max="7" width="30.3984375" customWidth="1"/>
  </cols>
  <sheetData>
    <row r="1" spans="1:8" ht="59.25" customHeight="1">
      <c r="B1" s="55" t="s">
        <v>0</v>
      </c>
      <c r="C1" s="56"/>
      <c r="D1" s="56"/>
      <c r="E1" s="56"/>
      <c r="F1" s="56"/>
      <c r="H1" s="11"/>
    </row>
    <row r="2" spans="1:8" ht="13.75" customHeight="1" thickBot="1">
      <c r="B2" s="11"/>
      <c r="C2" s="11"/>
      <c r="D2" s="11"/>
      <c r="E2" s="11"/>
      <c r="F2" s="11"/>
      <c r="G2" s="11"/>
      <c r="H2" s="11"/>
    </row>
    <row r="3" spans="1:8" ht="15" thickTop="1">
      <c r="B3" s="28"/>
      <c r="C3" s="29"/>
      <c r="D3" s="29"/>
      <c r="E3" s="29"/>
      <c r="F3" s="29"/>
      <c r="G3" s="30"/>
      <c r="H3" s="11"/>
    </row>
    <row r="4" spans="1:8" ht="16">
      <c r="B4" s="36" t="s">
        <v>1</v>
      </c>
      <c r="C4" s="11"/>
      <c r="D4" s="11"/>
      <c r="E4" s="11"/>
      <c r="F4" s="11"/>
      <c r="G4" s="31"/>
      <c r="H4" s="11"/>
    </row>
    <row r="5" spans="1:8" ht="16">
      <c r="B5" s="36" t="s">
        <v>2</v>
      </c>
      <c r="C5" s="11"/>
      <c r="D5" s="11"/>
      <c r="E5" s="11"/>
      <c r="F5" s="11"/>
      <c r="G5" s="31"/>
      <c r="H5" s="11"/>
    </row>
    <row r="6" spans="1:8" ht="15" thickBot="1">
      <c r="B6" s="32"/>
      <c r="C6" s="33"/>
      <c r="D6" s="33"/>
      <c r="E6" s="33"/>
      <c r="F6" s="33"/>
      <c r="G6" s="34"/>
      <c r="H6" s="11"/>
    </row>
    <row r="7" spans="1:8" ht="15" thickTop="1"/>
    <row r="8" spans="1:8" ht="19">
      <c r="C8" t="s">
        <v>3</v>
      </c>
      <c r="G8" s="86" t="s">
        <v>4</v>
      </c>
    </row>
    <row r="9" spans="1:8">
      <c r="A9" s="10" t="s">
        <v>3</v>
      </c>
    </row>
  </sheetData>
  <phoneticPr fontId="9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K28"/>
  <sheetViews>
    <sheetView zoomScaleNormal="100" workbookViewId="0">
      <selection activeCell="J19" sqref="J19"/>
    </sheetView>
  </sheetViews>
  <sheetFormatPr baseColWidth="10" defaultColWidth="15" defaultRowHeight="14"/>
  <cols>
    <col min="1" max="9" width="11.3984375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16">
        <v>5347</v>
      </c>
      <c r="C2" s="16">
        <v>5080</v>
      </c>
      <c r="D2" s="16">
        <v>5014</v>
      </c>
      <c r="E2" s="41"/>
      <c r="F2" s="16">
        <v>5277</v>
      </c>
      <c r="G2" s="16">
        <v>4750</v>
      </c>
      <c r="H2" s="16">
        <v>5700</v>
      </c>
      <c r="I2" s="41"/>
    </row>
    <row r="3" spans="1:9" ht="16">
      <c r="A3" s="15" t="s">
        <v>15</v>
      </c>
      <c r="B3" s="16">
        <v>6991</v>
      </c>
      <c r="C3" s="16">
        <v>6641</v>
      </c>
      <c r="D3" s="16">
        <v>6555</v>
      </c>
      <c r="E3" s="42"/>
      <c r="F3" s="16">
        <v>6900</v>
      </c>
      <c r="G3" s="16">
        <v>6210</v>
      </c>
      <c r="H3" s="16">
        <v>7452</v>
      </c>
      <c r="I3" s="42"/>
    </row>
    <row r="4" spans="1:9" ht="16">
      <c r="A4" s="15" t="s">
        <v>16</v>
      </c>
      <c r="B4" s="16">
        <v>5123</v>
      </c>
      <c r="C4" s="16">
        <v>4867</v>
      </c>
      <c r="D4" s="16">
        <v>4804</v>
      </c>
      <c r="E4" s="42"/>
      <c r="F4" s="16">
        <v>5056</v>
      </c>
      <c r="G4" s="16">
        <v>4551</v>
      </c>
      <c r="H4" s="16">
        <v>5461</v>
      </c>
      <c r="I4" s="42"/>
    </row>
    <row r="5" spans="1:9" ht="16">
      <c r="A5" s="15" t="s">
        <v>17</v>
      </c>
      <c r="B5" s="16">
        <v>4174</v>
      </c>
      <c r="C5" s="16">
        <v>3965</v>
      </c>
      <c r="D5" s="16">
        <v>3914</v>
      </c>
      <c r="E5" s="42"/>
      <c r="F5" s="16">
        <v>4120</v>
      </c>
      <c r="G5" s="16">
        <v>3708</v>
      </c>
      <c r="H5" s="16">
        <v>4449</v>
      </c>
      <c r="I5" s="42"/>
    </row>
    <row r="6" spans="1:9" ht="16">
      <c r="A6" s="15" t="s">
        <v>18</v>
      </c>
      <c r="B6" s="16">
        <v>853</v>
      </c>
      <c r="C6" s="16">
        <v>810</v>
      </c>
      <c r="D6" s="16">
        <v>800</v>
      </c>
      <c r="E6" s="42"/>
      <c r="F6" s="16">
        <v>842</v>
      </c>
      <c r="G6" s="16">
        <v>758</v>
      </c>
      <c r="H6" s="16">
        <v>909</v>
      </c>
      <c r="I6" s="42"/>
    </row>
    <row r="7" spans="1:9" ht="16">
      <c r="A7" s="15" t="s">
        <v>19</v>
      </c>
      <c r="B7" s="16">
        <v>1234</v>
      </c>
      <c r="C7" s="16">
        <v>1172</v>
      </c>
      <c r="D7" s="16">
        <v>1157</v>
      </c>
      <c r="E7" s="42"/>
      <c r="F7" s="16">
        <v>1218</v>
      </c>
      <c r="G7" s="16">
        <v>1096</v>
      </c>
      <c r="H7" s="16">
        <v>1315</v>
      </c>
      <c r="I7" s="42"/>
    </row>
    <row r="8" spans="1:9" ht="16">
      <c r="A8" s="17" t="s">
        <v>20</v>
      </c>
      <c r="B8" s="42"/>
      <c r="C8" s="42"/>
      <c r="D8" s="42"/>
      <c r="E8" s="42"/>
      <c r="F8" s="42"/>
      <c r="G8" s="42"/>
      <c r="H8" s="42"/>
      <c r="I8" s="42"/>
    </row>
    <row r="16" spans="1:9">
      <c r="I16" s="88" t="s">
        <v>21</v>
      </c>
    </row>
    <row r="17" spans="7:11">
      <c r="G17" s="103" t="s">
        <v>64</v>
      </c>
      <c r="H17" s="103"/>
      <c r="I17" s="89"/>
    </row>
    <row r="28" spans="7:11">
      <c r="H28" s="5"/>
      <c r="I28" s="5"/>
      <c r="J28" s="5"/>
      <c r="K28" s="5"/>
    </row>
  </sheetData>
  <mergeCells count="1">
    <mergeCell ref="G17:H17"/>
  </mergeCells>
  <phoneticPr fontId="14" type="noConversion"/>
  <conditionalFormatting sqref="B8:D8 F8:H8">
    <cfRule type="cellIs" dxfId="95" priority="1" stopIfTrue="1" operator="equal">
      <formula>SUM(B2:B7)</formula>
    </cfRule>
  </conditionalFormatting>
  <conditionalFormatting sqref="E2:E7 I2:I7">
    <cfRule type="cellIs" dxfId="94" priority="3" stopIfTrue="1" operator="equal">
      <formula>SUM(B2:D2)</formula>
    </cfRule>
  </conditionalFormatting>
  <conditionalFormatting sqref="E8 I8">
    <cfRule type="cellIs" dxfId="93" priority="2" stopIfTrue="1" operator="equal">
      <formula>SUM(B2:D7)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8</xdr:col>
                    <xdr:colOff>241300</xdr:colOff>
                    <xdr:row>16</xdr:row>
                    <xdr:rowOff>0</xdr:rowOff>
                  </from>
                  <to>
                    <xdr:col>8</xdr:col>
                    <xdr:colOff>546100</xdr:colOff>
                    <xdr:row>17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K28"/>
  <sheetViews>
    <sheetView zoomScaleNormal="100" workbookViewId="0">
      <selection activeCell="J20" sqref="J20"/>
    </sheetView>
  </sheetViews>
  <sheetFormatPr baseColWidth="10" defaultColWidth="15" defaultRowHeight="14"/>
  <cols>
    <col min="1" max="9" width="11.3984375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16">
        <v>5347</v>
      </c>
      <c r="C2" s="16">
        <v>5080</v>
      </c>
      <c r="D2" s="16">
        <v>5014</v>
      </c>
      <c r="E2" s="41">
        <f>SUM(B2:D2)</f>
        <v>15441</v>
      </c>
      <c r="F2" s="16">
        <v>5277</v>
      </c>
      <c r="G2" s="16">
        <v>4750</v>
      </c>
      <c r="H2" s="16">
        <v>5700</v>
      </c>
      <c r="I2" s="41">
        <f>SUM(F2:H2)</f>
        <v>15727</v>
      </c>
    </row>
    <row r="3" spans="1:9" ht="16">
      <c r="A3" s="15" t="s">
        <v>15</v>
      </c>
      <c r="B3" s="16">
        <v>6991</v>
      </c>
      <c r="C3" s="16">
        <v>6641</v>
      </c>
      <c r="D3" s="16">
        <v>6555</v>
      </c>
      <c r="E3" s="41">
        <f t="shared" ref="E3:E7" si="0">SUM(B3:D3)</f>
        <v>20187</v>
      </c>
      <c r="F3" s="16">
        <v>6900</v>
      </c>
      <c r="G3" s="16">
        <v>6210</v>
      </c>
      <c r="H3" s="16">
        <v>7452</v>
      </c>
      <c r="I3" s="41">
        <f t="shared" ref="I3:I7" si="1">SUM(F3:H3)</f>
        <v>20562</v>
      </c>
    </row>
    <row r="4" spans="1:9" ht="16">
      <c r="A4" s="15" t="s">
        <v>16</v>
      </c>
      <c r="B4" s="16">
        <v>5123</v>
      </c>
      <c r="C4" s="16">
        <v>4867</v>
      </c>
      <c r="D4" s="16">
        <v>4804</v>
      </c>
      <c r="E4" s="41">
        <f t="shared" si="0"/>
        <v>14794</v>
      </c>
      <c r="F4" s="16">
        <v>5056</v>
      </c>
      <c r="G4" s="16">
        <v>4551</v>
      </c>
      <c r="H4" s="16">
        <v>5461</v>
      </c>
      <c r="I4" s="41">
        <f t="shared" si="1"/>
        <v>15068</v>
      </c>
    </row>
    <row r="5" spans="1:9" ht="16">
      <c r="A5" s="15" t="s">
        <v>17</v>
      </c>
      <c r="B5" s="16">
        <v>4174</v>
      </c>
      <c r="C5" s="16">
        <v>3965</v>
      </c>
      <c r="D5" s="16">
        <v>3914</v>
      </c>
      <c r="E5" s="41">
        <f t="shared" si="0"/>
        <v>12053</v>
      </c>
      <c r="F5" s="16">
        <v>4120</v>
      </c>
      <c r="G5" s="16">
        <v>3708</v>
      </c>
      <c r="H5" s="16">
        <v>4449</v>
      </c>
      <c r="I5" s="41">
        <f t="shared" si="1"/>
        <v>12277</v>
      </c>
    </row>
    <row r="6" spans="1:9" ht="16">
      <c r="A6" s="15" t="s">
        <v>18</v>
      </c>
      <c r="B6" s="16">
        <v>853</v>
      </c>
      <c r="C6" s="16">
        <v>810</v>
      </c>
      <c r="D6" s="16">
        <v>800</v>
      </c>
      <c r="E6" s="41">
        <f t="shared" si="0"/>
        <v>2463</v>
      </c>
      <c r="F6" s="16">
        <v>842</v>
      </c>
      <c r="G6" s="16">
        <v>758</v>
      </c>
      <c r="H6" s="16">
        <v>909</v>
      </c>
      <c r="I6" s="41">
        <f t="shared" si="1"/>
        <v>2509</v>
      </c>
    </row>
    <row r="7" spans="1:9" ht="16">
      <c r="A7" s="15" t="s">
        <v>19</v>
      </c>
      <c r="B7" s="16">
        <v>1234</v>
      </c>
      <c r="C7" s="16">
        <v>1172</v>
      </c>
      <c r="D7" s="16">
        <v>1157</v>
      </c>
      <c r="E7" s="41">
        <f t="shared" si="0"/>
        <v>3563</v>
      </c>
      <c r="F7" s="16">
        <v>1218</v>
      </c>
      <c r="G7" s="16">
        <v>1096</v>
      </c>
      <c r="H7" s="16">
        <v>1315</v>
      </c>
      <c r="I7" s="41">
        <f t="shared" si="1"/>
        <v>3629</v>
      </c>
    </row>
    <row r="8" spans="1:9" ht="16">
      <c r="A8" s="17" t="s">
        <v>20</v>
      </c>
      <c r="B8" s="42">
        <f>SUM(B2:B7)</f>
        <v>23722</v>
      </c>
      <c r="C8" s="42">
        <f t="shared" ref="C8:I8" si="2">SUM(C2:C7)</f>
        <v>22535</v>
      </c>
      <c r="D8" s="42">
        <f t="shared" si="2"/>
        <v>22244</v>
      </c>
      <c r="E8" s="42">
        <f t="shared" si="2"/>
        <v>68501</v>
      </c>
      <c r="F8" s="42">
        <f t="shared" si="2"/>
        <v>23413</v>
      </c>
      <c r="G8" s="42">
        <f t="shared" si="2"/>
        <v>21073</v>
      </c>
      <c r="H8" s="42">
        <f t="shared" si="2"/>
        <v>25286</v>
      </c>
      <c r="I8" s="42">
        <f t="shared" si="2"/>
        <v>69772</v>
      </c>
    </row>
    <row r="16" spans="1:9">
      <c r="I16" s="87"/>
    </row>
    <row r="17" spans="7:11">
      <c r="I17" s="88" t="s">
        <v>21</v>
      </c>
    </row>
    <row r="18" spans="7:11">
      <c r="G18" s="103" t="s">
        <v>64</v>
      </c>
      <c r="H18" s="103"/>
      <c r="I18" s="89"/>
    </row>
    <row r="28" spans="7:11">
      <c r="H28" s="5"/>
      <c r="I28" s="5"/>
      <c r="J28" s="5"/>
      <c r="K28" s="5"/>
    </row>
  </sheetData>
  <mergeCells count="1">
    <mergeCell ref="G18:H18"/>
  </mergeCells>
  <conditionalFormatting sqref="B8:I8">
    <cfRule type="cellIs" dxfId="92" priority="1" stopIfTrue="1" operator="equal">
      <formula>SUM(B2:B7)</formula>
    </cfRule>
  </conditionalFormatting>
  <conditionalFormatting sqref="E2:E7 I2:I7">
    <cfRule type="cellIs" dxfId="91" priority="3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8</xdr:col>
                    <xdr:colOff>215900</xdr:colOff>
                    <xdr:row>16</xdr:row>
                    <xdr:rowOff>165100</xdr:rowOff>
                  </from>
                  <to>
                    <xdr:col>8</xdr:col>
                    <xdr:colOff>520700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K28"/>
  <sheetViews>
    <sheetView zoomScaleNormal="100" workbookViewId="0">
      <selection activeCell="J18" sqref="J18"/>
    </sheetView>
  </sheetViews>
  <sheetFormatPr baseColWidth="10" defaultColWidth="15" defaultRowHeight="14"/>
  <cols>
    <col min="1" max="1" width="11.3984375" customWidth="1"/>
    <col min="2" max="9" width="11.796875" bestFit="1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59">
        <v>5347</v>
      </c>
      <c r="C2" s="59">
        <v>5080</v>
      </c>
      <c r="D2" s="59">
        <v>5014</v>
      </c>
      <c r="E2" s="60">
        <f>SUM(B2:D2)</f>
        <v>15441</v>
      </c>
      <c r="F2" s="59">
        <v>5277</v>
      </c>
      <c r="G2" s="59">
        <v>4750</v>
      </c>
      <c r="H2" s="59">
        <v>5700</v>
      </c>
      <c r="I2" s="60">
        <f>SUM(F2:H2)</f>
        <v>15727</v>
      </c>
    </row>
    <row r="3" spans="1:9" ht="16">
      <c r="A3" s="15" t="s">
        <v>15</v>
      </c>
      <c r="B3" s="59">
        <v>6991</v>
      </c>
      <c r="C3" s="59">
        <v>6641</v>
      </c>
      <c r="D3" s="59">
        <v>6555</v>
      </c>
      <c r="E3" s="60">
        <f t="shared" ref="E3:E7" si="0">SUM(B3:D3)</f>
        <v>20187</v>
      </c>
      <c r="F3" s="59">
        <v>6900</v>
      </c>
      <c r="G3" s="59">
        <v>6210</v>
      </c>
      <c r="H3" s="59">
        <v>7452</v>
      </c>
      <c r="I3" s="60">
        <f t="shared" ref="I3:I7" si="1">SUM(F3:H3)</f>
        <v>20562</v>
      </c>
    </row>
    <row r="4" spans="1:9" ht="16">
      <c r="A4" s="15" t="s">
        <v>16</v>
      </c>
      <c r="B4" s="59">
        <v>5123</v>
      </c>
      <c r="C4" s="59">
        <v>4867</v>
      </c>
      <c r="D4" s="59">
        <v>4804</v>
      </c>
      <c r="E4" s="60">
        <f t="shared" si="0"/>
        <v>14794</v>
      </c>
      <c r="F4" s="59">
        <v>5056</v>
      </c>
      <c r="G4" s="59">
        <v>4551</v>
      </c>
      <c r="H4" s="59">
        <v>5461</v>
      </c>
      <c r="I4" s="60">
        <f t="shared" si="1"/>
        <v>15068</v>
      </c>
    </row>
    <row r="5" spans="1:9" ht="16">
      <c r="A5" s="15" t="s">
        <v>17</v>
      </c>
      <c r="B5" s="59">
        <v>4174</v>
      </c>
      <c r="C5" s="59">
        <v>3965</v>
      </c>
      <c r="D5" s="59">
        <v>3914</v>
      </c>
      <c r="E5" s="60">
        <f t="shared" si="0"/>
        <v>12053</v>
      </c>
      <c r="F5" s="59">
        <v>4120</v>
      </c>
      <c r="G5" s="59">
        <v>3708</v>
      </c>
      <c r="H5" s="59">
        <v>4449</v>
      </c>
      <c r="I5" s="60">
        <f t="shared" si="1"/>
        <v>12277</v>
      </c>
    </row>
    <row r="6" spans="1:9" ht="16">
      <c r="A6" s="15" t="s">
        <v>18</v>
      </c>
      <c r="B6" s="59">
        <v>853</v>
      </c>
      <c r="C6" s="59">
        <v>810</v>
      </c>
      <c r="D6" s="59">
        <v>800</v>
      </c>
      <c r="E6" s="60">
        <f t="shared" si="0"/>
        <v>2463</v>
      </c>
      <c r="F6" s="59">
        <v>842</v>
      </c>
      <c r="G6" s="59">
        <v>758</v>
      </c>
      <c r="H6" s="59">
        <v>909</v>
      </c>
      <c r="I6" s="60">
        <f t="shared" si="1"/>
        <v>2509</v>
      </c>
    </row>
    <row r="7" spans="1:9" ht="16">
      <c r="A7" s="15" t="s">
        <v>19</v>
      </c>
      <c r="B7" s="59">
        <v>1234</v>
      </c>
      <c r="C7" s="59">
        <v>1172</v>
      </c>
      <c r="D7" s="59">
        <v>1157</v>
      </c>
      <c r="E7" s="60">
        <f t="shared" si="0"/>
        <v>3563</v>
      </c>
      <c r="F7" s="59">
        <v>1218</v>
      </c>
      <c r="G7" s="59">
        <v>1096</v>
      </c>
      <c r="H7" s="59">
        <v>1315</v>
      </c>
      <c r="I7" s="60">
        <f t="shared" si="1"/>
        <v>3629</v>
      </c>
    </row>
    <row r="8" spans="1:9" ht="16">
      <c r="A8" s="17" t="s">
        <v>20</v>
      </c>
      <c r="B8" s="61">
        <f>SUM(B2:B7)</f>
        <v>23722</v>
      </c>
      <c r="C8" s="61">
        <f t="shared" ref="C8:I8" si="2">SUM(C2:C7)</f>
        <v>22535</v>
      </c>
      <c r="D8" s="61">
        <f t="shared" si="2"/>
        <v>22244</v>
      </c>
      <c r="E8" s="61">
        <f t="shared" si="2"/>
        <v>68501</v>
      </c>
      <c r="F8" s="61">
        <f t="shared" si="2"/>
        <v>23413</v>
      </c>
      <c r="G8" s="61">
        <f t="shared" si="2"/>
        <v>21073</v>
      </c>
      <c r="H8" s="61">
        <f t="shared" si="2"/>
        <v>25286</v>
      </c>
      <c r="I8" s="61">
        <f t="shared" si="2"/>
        <v>69772</v>
      </c>
    </row>
    <row r="15" spans="1:9">
      <c r="I15" s="88" t="s">
        <v>21</v>
      </c>
    </row>
    <row r="16" spans="1:9">
      <c r="G16" s="103" t="s">
        <v>64</v>
      </c>
      <c r="H16" s="103"/>
      <c r="I16" s="89"/>
    </row>
    <row r="28" spans="8:11">
      <c r="H28" s="5"/>
      <c r="I28" s="5"/>
      <c r="J28" s="5"/>
      <c r="K28" s="5"/>
    </row>
  </sheetData>
  <mergeCells count="1">
    <mergeCell ref="G16:H16"/>
  </mergeCells>
  <conditionalFormatting sqref="B8:I8">
    <cfRule type="cellIs" dxfId="90" priority="1" stopIfTrue="1" operator="equal">
      <formula>SUM(B2:B7)</formula>
    </cfRule>
  </conditionalFormatting>
  <conditionalFormatting sqref="E2:E7 I2:I7">
    <cfRule type="cellIs" dxfId="89" priority="2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portrait" horizont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8</xdr:col>
                    <xdr:colOff>241300</xdr:colOff>
                    <xdr:row>15</xdr:row>
                    <xdr:rowOff>0</xdr:rowOff>
                  </from>
                  <to>
                    <xdr:col>8</xdr:col>
                    <xdr:colOff>546100</xdr:colOff>
                    <xdr:row>16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K28"/>
  <sheetViews>
    <sheetView zoomScaleNormal="100" workbookViewId="0">
      <selection activeCell="J18" sqref="J18"/>
    </sheetView>
  </sheetViews>
  <sheetFormatPr baseColWidth="10" defaultColWidth="15" defaultRowHeight="14"/>
  <cols>
    <col min="1" max="1" width="11.3984375" customWidth="1"/>
    <col min="2" max="9" width="11.796875" bestFit="1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59">
        <v>5347</v>
      </c>
      <c r="C2" s="59">
        <v>5080</v>
      </c>
      <c r="D2" s="59">
        <v>5014</v>
      </c>
      <c r="E2" s="60">
        <f>SUM(B2:D2)</f>
        <v>15441</v>
      </c>
      <c r="F2" s="59">
        <v>5277</v>
      </c>
      <c r="G2" s="59">
        <v>4750</v>
      </c>
      <c r="H2" s="59">
        <v>5700</v>
      </c>
      <c r="I2" s="60">
        <f>SUM(F2:H2)</f>
        <v>15727</v>
      </c>
    </row>
    <row r="3" spans="1:9" ht="16">
      <c r="A3" s="15" t="s">
        <v>15</v>
      </c>
      <c r="B3" s="59">
        <v>6991</v>
      </c>
      <c r="C3" s="59">
        <v>6641</v>
      </c>
      <c r="D3" s="59">
        <v>6555</v>
      </c>
      <c r="E3" s="60">
        <f t="shared" ref="E3:E7" si="0">SUM(B3:D3)</f>
        <v>20187</v>
      </c>
      <c r="F3" s="59">
        <v>6900</v>
      </c>
      <c r="G3" s="59">
        <v>6210</v>
      </c>
      <c r="H3" s="59">
        <v>7452</v>
      </c>
      <c r="I3" s="60">
        <f t="shared" ref="I3:I7" si="1">SUM(F3:H3)</f>
        <v>20562</v>
      </c>
    </row>
    <row r="4" spans="1:9" ht="16">
      <c r="A4" s="15" t="s">
        <v>16</v>
      </c>
      <c r="B4" s="59">
        <v>5123</v>
      </c>
      <c r="C4" s="59">
        <v>4867</v>
      </c>
      <c r="D4" s="59">
        <v>4804</v>
      </c>
      <c r="E4" s="60">
        <f t="shared" si="0"/>
        <v>14794</v>
      </c>
      <c r="F4" s="59">
        <v>5056</v>
      </c>
      <c r="G4" s="59">
        <v>4551</v>
      </c>
      <c r="H4" s="59">
        <v>5461</v>
      </c>
      <c r="I4" s="60">
        <f t="shared" si="1"/>
        <v>15068</v>
      </c>
    </row>
    <row r="5" spans="1:9" ht="16">
      <c r="A5" s="15" t="s">
        <v>17</v>
      </c>
      <c r="B5" s="59">
        <v>4174</v>
      </c>
      <c r="C5" s="59">
        <v>3965</v>
      </c>
      <c r="D5" s="59">
        <v>3914</v>
      </c>
      <c r="E5" s="60">
        <f t="shared" si="0"/>
        <v>12053</v>
      </c>
      <c r="F5" s="59">
        <v>4120</v>
      </c>
      <c r="G5" s="59">
        <v>3708</v>
      </c>
      <c r="H5" s="59">
        <v>4449</v>
      </c>
      <c r="I5" s="60">
        <f t="shared" si="1"/>
        <v>12277</v>
      </c>
    </row>
    <row r="6" spans="1:9" ht="16">
      <c r="A6" s="15" t="s">
        <v>18</v>
      </c>
      <c r="B6" s="59">
        <v>853</v>
      </c>
      <c r="C6" s="59">
        <v>810</v>
      </c>
      <c r="D6" s="59">
        <v>800</v>
      </c>
      <c r="E6" s="60">
        <f t="shared" si="0"/>
        <v>2463</v>
      </c>
      <c r="F6" s="59">
        <v>842</v>
      </c>
      <c r="G6" s="59">
        <v>758</v>
      </c>
      <c r="H6" s="59">
        <v>909</v>
      </c>
      <c r="I6" s="60">
        <f t="shared" si="1"/>
        <v>2509</v>
      </c>
    </row>
    <row r="7" spans="1:9" ht="16">
      <c r="A7" s="15" t="s">
        <v>19</v>
      </c>
      <c r="B7" s="59">
        <v>1234</v>
      </c>
      <c r="C7" s="59">
        <v>1172</v>
      </c>
      <c r="D7" s="59">
        <v>1157</v>
      </c>
      <c r="E7" s="60">
        <f t="shared" si="0"/>
        <v>3563</v>
      </c>
      <c r="F7" s="59">
        <v>1218</v>
      </c>
      <c r="G7" s="59">
        <v>1096</v>
      </c>
      <c r="H7" s="59">
        <v>1315</v>
      </c>
      <c r="I7" s="60">
        <f t="shared" si="1"/>
        <v>3629</v>
      </c>
    </row>
    <row r="8" spans="1:9" ht="16">
      <c r="A8" s="17" t="s">
        <v>20</v>
      </c>
      <c r="B8" s="61">
        <f>SUM(B2:B7)</f>
        <v>23722</v>
      </c>
      <c r="C8" s="61">
        <f t="shared" ref="C8:I8" si="2">SUM(C2:C7)</f>
        <v>22535</v>
      </c>
      <c r="D8" s="61">
        <f t="shared" si="2"/>
        <v>22244</v>
      </c>
      <c r="E8" s="61">
        <f t="shared" si="2"/>
        <v>68501</v>
      </c>
      <c r="F8" s="61">
        <f t="shared" si="2"/>
        <v>23413</v>
      </c>
      <c r="G8" s="61">
        <f t="shared" si="2"/>
        <v>21073</v>
      </c>
      <c r="H8" s="61">
        <f t="shared" si="2"/>
        <v>25286</v>
      </c>
      <c r="I8" s="61">
        <f t="shared" si="2"/>
        <v>69772</v>
      </c>
    </row>
    <row r="15" spans="1:9">
      <c r="I15" s="88" t="s">
        <v>21</v>
      </c>
    </row>
    <row r="16" spans="1:9">
      <c r="G16" s="103" t="s">
        <v>64</v>
      </c>
      <c r="H16" s="103"/>
      <c r="I16" s="89"/>
    </row>
    <row r="28" spans="8:11">
      <c r="H28" s="5"/>
      <c r="I28" s="5"/>
      <c r="J28" s="5"/>
      <c r="K28" s="5"/>
    </row>
  </sheetData>
  <mergeCells count="1">
    <mergeCell ref="G16:H16"/>
  </mergeCells>
  <conditionalFormatting sqref="B8:I8">
    <cfRule type="cellIs" dxfId="88" priority="1" stopIfTrue="1" operator="equal">
      <formula>SUM(B2:B7)</formula>
    </cfRule>
  </conditionalFormatting>
  <conditionalFormatting sqref="E2:E7 I2:I7">
    <cfRule type="cellIs" dxfId="87" priority="2" stopIfTrue="1" operator="equal">
      <formula>SUM(B2:D2)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horizont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8</xdr:col>
                    <xdr:colOff>241300</xdr:colOff>
                    <xdr:row>15</xdr:row>
                    <xdr:rowOff>0</xdr:rowOff>
                  </from>
                  <to>
                    <xdr:col>8</xdr:col>
                    <xdr:colOff>546100</xdr:colOff>
                    <xdr:row>16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K33"/>
  <sheetViews>
    <sheetView workbookViewId="0">
      <selection activeCell="J35" sqref="J35"/>
    </sheetView>
  </sheetViews>
  <sheetFormatPr baseColWidth="10" defaultColWidth="15" defaultRowHeight="14"/>
  <cols>
    <col min="1" max="1" width="11.3984375" customWidth="1"/>
    <col min="2" max="9" width="11.796875" bestFit="1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59">
        <v>5347</v>
      </c>
      <c r="C2" s="59">
        <v>5080</v>
      </c>
      <c r="D2" s="59">
        <v>5014</v>
      </c>
      <c r="E2" s="60">
        <f>SUM(B2:D2)</f>
        <v>15441</v>
      </c>
      <c r="F2" s="59">
        <v>5277</v>
      </c>
      <c r="G2" s="59">
        <v>4750</v>
      </c>
      <c r="H2" s="59">
        <v>5700</v>
      </c>
      <c r="I2" s="60">
        <f>SUM(F2:H2)</f>
        <v>15727</v>
      </c>
    </row>
    <row r="3" spans="1:9" ht="16">
      <c r="A3" s="15" t="s">
        <v>15</v>
      </c>
      <c r="B3" s="59">
        <v>6991</v>
      </c>
      <c r="C3" s="59">
        <v>6641</v>
      </c>
      <c r="D3" s="59">
        <v>6555</v>
      </c>
      <c r="E3" s="60">
        <f t="shared" ref="E3:E7" si="0">SUM(B3:D3)</f>
        <v>20187</v>
      </c>
      <c r="F3" s="59">
        <v>6900</v>
      </c>
      <c r="G3" s="59">
        <v>6210</v>
      </c>
      <c r="H3" s="59">
        <v>7452</v>
      </c>
      <c r="I3" s="60">
        <f t="shared" ref="I3:I7" si="1">SUM(F3:H3)</f>
        <v>20562</v>
      </c>
    </row>
    <row r="4" spans="1:9" ht="16">
      <c r="A4" s="15" t="s">
        <v>16</v>
      </c>
      <c r="B4" s="59">
        <v>5123</v>
      </c>
      <c r="C4" s="59">
        <v>4867</v>
      </c>
      <c r="D4" s="59">
        <v>4804</v>
      </c>
      <c r="E4" s="60">
        <f t="shared" si="0"/>
        <v>14794</v>
      </c>
      <c r="F4" s="59">
        <v>5056</v>
      </c>
      <c r="G4" s="59">
        <v>4551</v>
      </c>
      <c r="H4" s="59">
        <v>5461</v>
      </c>
      <c r="I4" s="60">
        <f t="shared" si="1"/>
        <v>15068</v>
      </c>
    </row>
    <row r="5" spans="1:9" ht="16">
      <c r="A5" s="15" t="s">
        <v>17</v>
      </c>
      <c r="B5" s="59">
        <v>4174</v>
      </c>
      <c r="C5" s="59">
        <v>3965</v>
      </c>
      <c r="D5" s="59">
        <v>3914</v>
      </c>
      <c r="E5" s="60">
        <f t="shared" si="0"/>
        <v>12053</v>
      </c>
      <c r="F5" s="59">
        <v>4120</v>
      </c>
      <c r="G5" s="59">
        <v>3708</v>
      </c>
      <c r="H5" s="59">
        <v>4449</v>
      </c>
      <c r="I5" s="60">
        <f t="shared" si="1"/>
        <v>12277</v>
      </c>
    </row>
    <row r="6" spans="1:9" ht="16">
      <c r="A6" s="15" t="s">
        <v>18</v>
      </c>
      <c r="B6" s="59">
        <v>853</v>
      </c>
      <c r="C6" s="59">
        <v>810</v>
      </c>
      <c r="D6" s="59">
        <v>800</v>
      </c>
      <c r="E6" s="60">
        <f t="shared" si="0"/>
        <v>2463</v>
      </c>
      <c r="F6" s="59">
        <v>842</v>
      </c>
      <c r="G6" s="59">
        <v>758</v>
      </c>
      <c r="H6" s="59">
        <v>909</v>
      </c>
      <c r="I6" s="60">
        <f t="shared" si="1"/>
        <v>2509</v>
      </c>
    </row>
    <row r="7" spans="1:9" ht="16">
      <c r="A7" s="15" t="s">
        <v>19</v>
      </c>
      <c r="B7" s="59">
        <v>1234</v>
      </c>
      <c r="C7" s="59">
        <v>1172</v>
      </c>
      <c r="D7" s="59">
        <v>1157</v>
      </c>
      <c r="E7" s="60">
        <f t="shared" si="0"/>
        <v>3563</v>
      </c>
      <c r="F7" s="59">
        <v>1218</v>
      </c>
      <c r="G7" s="59">
        <v>1096</v>
      </c>
      <c r="H7" s="59">
        <v>1315</v>
      </c>
      <c r="I7" s="60">
        <f t="shared" si="1"/>
        <v>3629</v>
      </c>
    </row>
    <row r="8" spans="1:9" ht="16">
      <c r="A8" s="17" t="s">
        <v>20</v>
      </c>
      <c r="B8" s="61">
        <f>SUM(B2:B7)</f>
        <v>23722</v>
      </c>
      <c r="C8" s="61">
        <f t="shared" ref="C8:I8" si="2">SUM(C2:C7)</f>
        <v>22535</v>
      </c>
      <c r="D8" s="61">
        <f t="shared" si="2"/>
        <v>22244</v>
      </c>
      <c r="E8" s="61">
        <f t="shared" si="2"/>
        <v>68501</v>
      </c>
      <c r="F8" s="61">
        <f t="shared" si="2"/>
        <v>23413</v>
      </c>
      <c r="G8" s="61">
        <f t="shared" si="2"/>
        <v>21073</v>
      </c>
      <c r="H8" s="61">
        <f t="shared" si="2"/>
        <v>25286</v>
      </c>
      <c r="I8" s="61">
        <f t="shared" si="2"/>
        <v>69772</v>
      </c>
    </row>
    <row r="28" spans="8:11">
      <c r="H28" s="5"/>
      <c r="I28" s="5"/>
      <c r="J28" s="5"/>
      <c r="K28" s="5"/>
    </row>
    <row r="32" spans="8:11">
      <c r="I32" s="88" t="s">
        <v>21</v>
      </c>
    </row>
    <row r="33" spans="7:9">
      <c r="G33" s="103" t="s">
        <v>64</v>
      </c>
      <c r="H33" s="103"/>
      <c r="I33" s="89"/>
    </row>
  </sheetData>
  <mergeCells count="1">
    <mergeCell ref="G33:H33"/>
  </mergeCells>
  <conditionalFormatting sqref="B8:I8">
    <cfRule type="cellIs" dxfId="86" priority="1" stopIfTrue="1" operator="equal">
      <formula>SUM(B2:B7)</formula>
    </cfRule>
  </conditionalFormatting>
  <conditionalFormatting sqref="E2:E7 I2:I7">
    <cfRule type="cellIs" dxfId="85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8</xdr:col>
                    <xdr:colOff>241300</xdr:colOff>
                    <xdr:row>32</xdr:row>
                    <xdr:rowOff>0</xdr:rowOff>
                  </from>
                  <to>
                    <xdr:col>8</xdr:col>
                    <xdr:colOff>546100</xdr:colOff>
                    <xdr:row>33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</sheetPr>
  <dimension ref="A1:K33"/>
  <sheetViews>
    <sheetView workbookViewId="0">
      <selection activeCell="J35" sqref="J35"/>
    </sheetView>
  </sheetViews>
  <sheetFormatPr baseColWidth="10" defaultColWidth="15" defaultRowHeight="14"/>
  <cols>
    <col min="1" max="1" width="11.3984375" customWidth="1"/>
    <col min="2" max="9" width="11.796875" bestFit="1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59">
        <v>5347</v>
      </c>
      <c r="C2" s="59">
        <v>5080</v>
      </c>
      <c r="D2" s="59">
        <v>5014</v>
      </c>
      <c r="E2" s="60">
        <f>SUM(B2:D2)</f>
        <v>15441</v>
      </c>
      <c r="F2" s="59">
        <v>5277</v>
      </c>
      <c r="G2" s="59">
        <v>4750</v>
      </c>
      <c r="H2" s="59">
        <v>5700</v>
      </c>
      <c r="I2" s="60">
        <f>SUM(F2:H2)</f>
        <v>15727</v>
      </c>
    </row>
    <row r="3" spans="1:9" ht="16">
      <c r="A3" s="15" t="s">
        <v>15</v>
      </c>
      <c r="B3" s="59">
        <v>6991</v>
      </c>
      <c r="C3" s="59">
        <v>6641</v>
      </c>
      <c r="D3" s="59">
        <v>6555</v>
      </c>
      <c r="E3" s="60">
        <f t="shared" ref="E3:E7" si="0">SUM(B3:D3)</f>
        <v>20187</v>
      </c>
      <c r="F3" s="59">
        <v>6900</v>
      </c>
      <c r="G3" s="59">
        <v>6210</v>
      </c>
      <c r="H3" s="59">
        <v>7452</v>
      </c>
      <c r="I3" s="60">
        <f t="shared" ref="I3:I7" si="1">SUM(F3:H3)</f>
        <v>20562</v>
      </c>
    </row>
    <row r="4" spans="1:9" ht="16">
      <c r="A4" s="15" t="s">
        <v>16</v>
      </c>
      <c r="B4" s="59">
        <v>5123</v>
      </c>
      <c r="C4" s="59">
        <v>4867</v>
      </c>
      <c r="D4" s="59">
        <v>4804</v>
      </c>
      <c r="E4" s="60">
        <f t="shared" si="0"/>
        <v>14794</v>
      </c>
      <c r="F4" s="59">
        <v>5056</v>
      </c>
      <c r="G4" s="59">
        <v>4551</v>
      </c>
      <c r="H4" s="59">
        <v>5461</v>
      </c>
      <c r="I4" s="60">
        <f t="shared" si="1"/>
        <v>15068</v>
      </c>
    </row>
    <row r="5" spans="1:9" ht="16">
      <c r="A5" s="15" t="s">
        <v>17</v>
      </c>
      <c r="B5" s="59">
        <v>4174</v>
      </c>
      <c r="C5" s="59">
        <v>3965</v>
      </c>
      <c r="D5" s="59">
        <v>3914</v>
      </c>
      <c r="E5" s="60">
        <f t="shared" si="0"/>
        <v>12053</v>
      </c>
      <c r="F5" s="59">
        <v>4120</v>
      </c>
      <c r="G5" s="59">
        <v>3708</v>
      </c>
      <c r="H5" s="59">
        <v>4449</v>
      </c>
      <c r="I5" s="60">
        <f t="shared" si="1"/>
        <v>12277</v>
      </c>
    </row>
    <row r="6" spans="1:9" ht="16">
      <c r="A6" s="15" t="s">
        <v>18</v>
      </c>
      <c r="B6" s="59">
        <v>853</v>
      </c>
      <c r="C6" s="59">
        <v>810</v>
      </c>
      <c r="D6" s="59">
        <v>800</v>
      </c>
      <c r="E6" s="60">
        <f t="shared" si="0"/>
        <v>2463</v>
      </c>
      <c r="F6" s="59">
        <v>842</v>
      </c>
      <c r="G6" s="59">
        <v>758</v>
      </c>
      <c r="H6" s="59">
        <v>909</v>
      </c>
      <c r="I6" s="60">
        <f t="shared" si="1"/>
        <v>2509</v>
      </c>
    </row>
    <row r="7" spans="1:9" ht="16">
      <c r="A7" s="15" t="s">
        <v>19</v>
      </c>
      <c r="B7" s="59">
        <v>1234</v>
      </c>
      <c r="C7" s="59">
        <v>1172</v>
      </c>
      <c r="D7" s="59">
        <v>1157</v>
      </c>
      <c r="E7" s="60">
        <f t="shared" si="0"/>
        <v>3563</v>
      </c>
      <c r="F7" s="59">
        <v>1218</v>
      </c>
      <c r="G7" s="59">
        <v>1096</v>
      </c>
      <c r="H7" s="59">
        <v>1315</v>
      </c>
      <c r="I7" s="60">
        <f t="shared" si="1"/>
        <v>3629</v>
      </c>
    </row>
    <row r="8" spans="1:9" ht="16">
      <c r="A8" s="17" t="s">
        <v>20</v>
      </c>
      <c r="B8" s="61">
        <f>SUM(B2:B7)</f>
        <v>23722</v>
      </c>
      <c r="C8" s="61">
        <f t="shared" ref="C8:I8" si="2">SUM(C2:C7)</f>
        <v>22535</v>
      </c>
      <c r="D8" s="61">
        <f t="shared" si="2"/>
        <v>22244</v>
      </c>
      <c r="E8" s="61">
        <f t="shared" si="2"/>
        <v>68501</v>
      </c>
      <c r="F8" s="61">
        <f t="shared" si="2"/>
        <v>23413</v>
      </c>
      <c r="G8" s="61">
        <f t="shared" si="2"/>
        <v>21073</v>
      </c>
      <c r="H8" s="61">
        <f t="shared" si="2"/>
        <v>25286</v>
      </c>
      <c r="I8" s="61">
        <f t="shared" si="2"/>
        <v>69772</v>
      </c>
    </row>
    <row r="28" spans="8:11">
      <c r="H28" s="5"/>
      <c r="I28" s="5"/>
      <c r="J28" s="5"/>
      <c r="K28" s="5"/>
    </row>
    <row r="32" spans="8:11">
      <c r="I32" s="88" t="s">
        <v>21</v>
      </c>
    </row>
    <row r="33" spans="7:9">
      <c r="G33" s="103" t="s">
        <v>64</v>
      </c>
      <c r="H33" s="103"/>
      <c r="I33" s="89"/>
    </row>
  </sheetData>
  <mergeCells count="1">
    <mergeCell ref="G33:H33"/>
  </mergeCells>
  <conditionalFormatting sqref="B8:I8">
    <cfRule type="cellIs" dxfId="84" priority="1" stopIfTrue="1" operator="equal">
      <formula>SUM(B2:B7)</formula>
    </cfRule>
  </conditionalFormatting>
  <conditionalFormatting sqref="E2:E7 I2:I7">
    <cfRule type="cellIs" dxfId="83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8</xdr:col>
                    <xdr:colOff>241300</xdr:colOff>
                    <xdr:row>32</xdr:row>
                    <xdr:rowOff>0</xdr:rowOff>
                  </from>
                  <to>
                    <xdr:col>8</xdr:col>
                    <xdr:colOff>546100</xdr:colOff>
                    <xdr:row>33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K33"/>
  <sheetViews>
    <sheetView workbookViewId="0">
      <selection activeCell="J35" sqref="J35"/>
    </sheetView>
  </sheetViews>
  <sheetFormatPr baseColWidth="10" defaultColWidth="15" defaultRowHeight="14"/>
  <cols>
    <col min="1" max="1" width="11.3984375" customWidth="1"/>
    <col min="2" max="9" width="11.796875" bestFit="1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59">
        <v>5347</v>
      </c>
      <c r="C2" s="59">
        <v>5080</v>
      </c>
      <c r="D2" s="59">
        <v>5014</v>
      </c>
      <c r="E2" s="60">
        <f>SUM(B2:D2)</f>
        <v>15441</v>
      </c>
      <c r="F2" s="59">
        <v>5277</v>
      </c>
      <c r="G2" s="59">
        <v>4750</v>
      </c>
      <c r="H2" s="59">
        <v>5700</v>
      </c>
      <c r="I2" s="60">
        <f>SUM(F2:H2)</f>
        <v>15727</v>
      </c>
    </row>
    <row r="3" spans="1:9" ht="16">
      <c r="A3" s="15" t="s">
        <v>15</v>
      </c>
      <c r="B3" s="59">
        <v>6991</v>
      </c>
      <c r="C3" s="59">
        <v>6641</v>
      </c>
      <c r="D3" s="59">
        <v>6555</v>
      </c>
      <c r="E3" s="60">
        <f t="shared" ref="E3:E7" si="0">SUM(B3:D3)</f>
        <v>20187</v>
      </c>
      <c r="F3" s="59">
        <v>6900</v>
      </c>
      <c r="G3" s="59">
        <v>6210</v>
      </c>
      <c r="H3" s="59">
        <v>7452</v>
      </c>
      <c r="I3" s="60">
        <f t="shared" ref="I3:I7" si="1">SUM(F3:H3)</f>
        <v>20562</v>
      </c>
    </row>
    <row r="4" spans="1:9" ht="16">
      <c r="A4" s="15" t="s">
        <v>16</v>
      </c>
      <c r="B4" s="59">
        <v>5123</v>
      </c>
      <c r="C4" s="59">
        <v>4867</v>
      </c>
      <c r="D4" s="59">
        <v>4804</v>
      </c>
      <c r="E4" s="60">
        <f t="shared" si="0"/>
        <v>14794</v>
      </c>
      <c r="F4" s="59">
        <v>5056</v>
      </c>
      <c r="G4" s="59">
        <v>4551</v>
      </c>
      <c r="H4" s="59">
        <v>5461</v>
      </c>
      <c r="I4" s="60">
        <f t="shared" si="1"/>
        <v>15068</v>
      </c>
    </row>
    <row r="5" spans="1:9" ht="16">
      <c r="A5" s="15" t="s">
        <v>17</v>
      </c>
      <c r="B5" s="59">
        <v>4174</v>
      </c>
      <c r="C5" s="59">
        <v>3965</v>
      </c>
      <c r="D5" s="59">
        <v>3914</v>
      </c>
      <c r="E5" s="60">
        <f t="shared" si="0"/>
        <v>12053</v>
      </c>
      <c r="F5" s="59">
        <v>4120</v>
      </c>
      <c r="G5" s="59">
        <v>3708</v>
      </c>
      <c r="H5" s="59">
        <v>4449</v>
      </c>
      <c r="I5" s="60">
        <f t="shared" si="1"/>
        <v>12277</v>
      </c>
    </row>
    <row r="6" spans="1:9" ht="16">
      <c r="A6" s="15" t="s">
        <v>18</v>
      </c>
      <c r="B6" s="59">
        <v>853</v>
      </c>
      <c r="C6" s="59">
        <v>810</v>
      </c>
      <c r="D6" s="59">
        <v>800</v>
      </c>
      <c r="E6" s="60">
        <f t="shared" si="0"/>
        <v>2463</v>
      </c>
      <c r="F6" s="59">
        <v>842</v>
      </c>
      <c r="G6" s="59">
        <v>758</v>
      </c>
      <c r="H6" s="59">
        <v>909</v>
      </c>
      <c r="I6" s="60">
        <f t="shared" si="1"/>
        <v>2509</v>
      </c>
    </row>
    <row r="7" spans="1:9" ht="16">
      <c r="A7" s="15" t="s">
        <v>19</v>
      </c>
      <c r="B7" s="59">
        <v>1234</v>
      </c>
      <c r="C7" s="59">
        <v>1172</v>
      </c>
      <c r="D7" s="59">
        <v>1157</v>
      </c>
      <c r="E7" s="60">
        <f t="shared" si="0"/>
        <v>3563</v>
      </c>
      <c r="F7" s="59">
        <v>1218</v>
      </c>
      <c r="G7" s="59">
        <v>1096</v>
      </c>
      <c r="H7" s="59">
        <v>1315</v>
      </c>
      <c r="I7" s="60">
        <f t="shared" si="1"/>
        <v>3629</v>
      </c>
    </row>
    <row r="8" spans="1:9" ht="16">
      <c r="A8" s="17" t="s">
        <v>20</v>
      </c>
      <c r="B8" s="61">
        <f>SUM(B2:B7)</f>
        <v>23722</v>
      </c>
      <c r="C8" s="61">
        <f t="shared" ref="C8:I8" si="2">SUM(C2:C7)</f>
        <v>22535</v>
      </c>
      <c r="D8" s="61">
        <f t="shared" si="2"/>
        <v>22244</v>
      </c>
      <c r="E8" s="61">
        <f t="shared" si="2"/>
        <v>68501</v>
      </c>
      <c r="F8" s="61">
        <f t="shared" si="2"/>
        <v>23413</v>
      </c>
      <c r="G8" s="61">
        <f t="shared" si="2"/>
        <v>21073</v>
      </c>
      <c r="H8" s="61">
        <f t="shared" si="2"/>
        <v>25286</v>
      </c>
      <c r="I8" s="61">
        <f t="shared" si="2"/>
        <v>69772</v>
      </c>
    </row>
    <row r="28" spans="8:11">
      <c r="H28" s="5"/>
      <c r="I28" s="5"/>
      <c r="J28" s="5"/>
      <c r="K28" s="5"/>
    </row>
    <row r="32" spans="8:11">
      <c r="I32" s="88" t="s">
        <v>21</v>
      </c>
    </row>
    <row r="33" spans="7:9">
      <c r="G33" s="103" t="s">
        <v>64</v>
      </c>
      <c r="H33" s="103"/>
      <c r="I33" s="89"/>
    </row>
  </sheetData>
  <mergeCells count="1">
    <mergeCell ref="G33:H33"/>
  </mergeCells>
  <conditionalFormatting sqref="B8:I8">
    <cfRule type="cellIs" dxfId="82" priority="1" stopIfTrue="1" operator="equal">
      <formula>SUM(B2:B7)</formula>
    </cfRule>
  </conditionalFormatting>
  <conditionalFormatting sqref="E2:E7 I2:I7">
    <cfRule type="cellIs" dxfId="81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0" r:id="rId4" name="Check Box 2">
              <controlPr defaultSize="0" autoFill="0" autoLine="0" autoPict="0">
                <anchor moveWithCells="1">
                  <from>
                    <xdr:col>8</xdr:col>
                    <xdr:colOff>241300</xdr:colOff>
                    <xdr:row>32</xdr:row>
                    <xdr:rowOff>0</xdr:rowOff>
                  </from>
                  <to>
                    <xdr:col>8</xdr:col>
                    <xdr:colOff>546100</xdr:colOff>
                    <xdr:row>33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K37"/>
  <sheetViews>
    <sheetView zoomScaleNormal="100" workbookViewId="0">
      <selection activeCell="L39" sqref="L39"/>
    </sheetView>
  </sheetViews>
  <sheetFormatPr baseColWidth="10" defaultColWidth="15" defaultRowHeight="14"/>
  <cols>
    <col min="1" max="1" width="11.3984375" customWidth="1"/>
    <col min="2" max="9" width="11.796875" bestFit="1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59">
        <v>5347</v>
      </c>
      <c r="C2" s="59">
        <v>5080</v>
      </c>
      <c r="D2" s="59">
        <v>5014</v>
      </c>
      <c r="E2" s="60">
        <f>SUM(B2:D2)</f>
        <v>15441</v>
      </c>
      <c r="F2" s="59">
        <v>5277</v>
      </c>
      <c r="G2" s="59">
        <v>4750</v>
      </c>
      <c r="H2" s="59">
        <v>5700</v>
      </c>
      <c r="I2" s="60">
        <f>SUM(F2:H2)</f>
        <v>15727</v>
      </c>
    </row>
    <row r="3" spans="1:9" ht="16">
      <c r="A3" s="15" t="s">
        <v>15</v>
      </c>
      <c r="B3" s="59">
        <v>6991</v>
      </c>
      <c r="C3" s="59">
        <v>6641</v>
      </c>
      <c r="D3" s="59">
        <v>6555</v>
      </c>
      <c r="E3" s="60">
        <f t="shared" ref="E3:E7" si="0">SUM(B3:D3)</f>
        <v>20187</v>
      </c>
      <c r="F3" s="59">
        <v>6900</v>
      </c>
      <c r="G3" s="59">
        <v>6210</v>
      </c>
      <c r="H3" s="59">
        <v>7452</v>
      </c>
      <c r="I3" s="60">
        <f t="shared" ref="I3:I7" si="1">SUM(F3:H3)</f>
        <v>20562</v>
      </c>
    </row>
    <row r="4" spans="1:9" ht="16">
      <c r="A4" s="15" t="s">
        <v>16</v>
      </c>
      <c r="B4" s="59">
        <v>5123</v>
      </c>
      <c r="C4" s="59">
        <v>4867</v>
      </c>
      <c r="D4" s="59">
        <v>4804</v>
      </c>
      <c r="E4" s="60">
        <f t="shared" si="0"/>
        <v>14794</v>
      </c>
      <c r="F4" s="59">
        <v>5056</v>
      </c>
      <c r="G4" s="59">
        <v>4551</v>
      </c>
      <c r="H4" s="59">
        <v>5461</v>
      </c>
      <c r="I4" s="60">
        <f t="shared" si="1"/>
        <v>15068</v>
      </c>
    </row>
    <row r="5" spans="1:9" ht="16">
      <c r="A5" s="15" t="s">
        <v>17</v>
      </c>
      <c r="B5" s="59">
        <v>4174</v>
      </c>
      <c r="C5" s="59">
        <v>3965</v>
      </c>
      <c r="D5" s="59">
        <v>3914</v>
      </c>
      <c r="E5" s="60">
        <f t="shared" si="0"/>
        <v>12053</v>
      </c>
      <c r="F5" s="59">
        <v>4120</v>
      </c>
      <c r="G5" s="59">
        <v>3708</v>
      </c>
      <c r="H5" s="59">
        <v>4449</v>
      </c>
      <c r="I5" s="60">
        <f t="shared" si="1"/>
        <v>12277</v>
      </c>
    </row>
    <row r="6" spans="1:9" ht="16">
      <c r="A6" s="15" t="s">
        <v>18</v>
      </c>
      <c r="B6" s="59">
        <v>853</v>
      </c>
      <c r="C6" s="59">
        <v>810</v>
      </c>
      <c r="D6" s="59">
        <v>800</v>
      </c>
      <c r="E6" s="60">
        <f t="shared" si="0"/>
        <v>2463</v>
      </c>
      <c r="F6" s="59">
        <v>842</v>
      </c>
      <c r="G6" s="59">
        <v>758</v>
      </c>
      <c r="H6" s="59">
        <v>909</v>
      </c>
      <c r="I6" s="60">
        <f t="shared" si="1"/>
        <v>2509</v>
      </c>
    </row>
    <row r="7" spans="1:9" ht="16">
      <c r="A7" s="15" t="s">
        <v>19</v>
      </c>
      <c r="B7" s="59">
        <v>1234</v>
      </c>
      <c r="C7" s="59">
        <v>1172</v>
      </c>
      <c r="D7" s="59">
        <v>1157</v>
      </c>
      <c r="E7" s="60">
        <f t="shared" si="0"/>
        <v>3563</v>
      </c>
      <c r="F7" s="59">
        <v>1218</v>
      </c>
      <c r="G7" s="59">
        <v>1096</v>
      </c>
      <c r="H7" s="59">
        <v>1315</v>
      </c>
      <c r="I7" s="60">
        <f t="shared" si="1"/>
        <v>3629</v>
      </c>
    </row>
    <row r="8" spans="1:9" ht="16">
      <c r="A8" s="17" t="s">
        <v>20</v>
      </c>
      <c r="B8" s="61">
        <f>SUM(B2:B7)</f>
        <v>23722</v>
      </c>
      <c r="C8" s="61">
        <f t="shared" ref="C8:I8" si="2">SUM(C2:C7)</f>
        <v>22535</v>
      </c>
      <c r="D8" s="61">
        <f t="shared" si="2"/>
        <v>22244</v>
      </c>
      <c r="E8" s="61">
        <f t="shared" si="2"/>
        <v>68501</v>
      </c>
      <c r="F8" s="61">
        <f t="shared" si="2"/>
        <v>23413</v>
      </c>
      <c r="G8" s="61">
        <f t="shared" si="2"/>
        <v>21073</v>
      </c>
      <c r="H8" s="61">
        <f t="shared" si="2"/>
        <v>25286</v>
      </c>
      <c r="I8" s="61">
        <f t="shared" si="2"/>
        <v>69772</v>
      </c>
    </row>
    <row r="28" spans="8:11">
      <c r="H28" s="5"/>
      <c r="I28" s="5"/>
      <c r="J28" s="5"/>
      <c r="K28" s="5"/>
    </row>
    <row r="36" spans="9:11">
      <c r="K36" s="88" t="s">
        <v>21</v>
      </c>
    </row>
    <row r="37" spans="9:11">
      <c r="I37" s="103" t="s">
        <v>64</v>
      </c>
      <c r="J37" s="103"/>
      <c r="K37" s="89"/>
    </row>
  </sheetData>
  <mergeCells count="1">
    <mergeCell ref="I37:J37"/>
  </mergeCells>
  <conditionalFormatting sqref="B8:I8">
    <cfRule type="cellIs" dxfId="80" priority="1" stopIfTrue="1" operator="equal">
      <formula>SUM(B2:B7)</formula>
    </cfRule>
  </conditionalFormatting>
  <conditionalFormatting sqref="E2:E7 I2:I7">
    <cfRule type="cellIs" dxfId="79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Check Box 2">
              <controlPr defaultSize="0" autoFill="0" autoLine="0" autoPict="0">
                <anchor moveWithCells="1">
                  <from>
                    <xdr:col>10</xdr:col>
                    <xdr:colOff>406400</xdr:colOff>
                    <xdr:row>36</xdr:row>
                    <xdr:rowOff>0</xdr:rowOff>
                  </from>
                  <to>
                    <xdr:col>10</xdr:col>
                    <xdr:colOff>711200</xdr:colOff>
                    <xdr:row>37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K30"/>
  <sheetViews>
    <sheetView view="pageLayout" zoomScaleNormal="100" workbookViewId="0">
      <selection activeCell="K31" sqref="K31"/>
    </sheetView>
  </sheetViews>
  <sheetFormatPr baseColWidth="10" defaultColWidth="15" defaultRowHeight="14"/>
  <cols>
    <col min="1" max="1" width="11.3984375" customWidth="1"/>
    <col min="2" max="9" width="11.796875" bestFit="1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59">
        <v>5347</v>
      </c>
      <c r="C2" s="59">
        <v>5080</v>
      </c>
      <c r="D2" s="59">
        <v>5014</v>
      </c>
      <c r="E2" s="60">
        <f>SUM(B2:D2)</f>
        <v>15441</v>
      </c>
      <c r="F2" s="59">
        <v>5277</v>
      </c>
      <c r="G2" s="59">
        <v>4750</v>
      </c>
      <c r="H2" s="59">
        <v>5700</v>
      </c>
      <c r="I2" s="60">
        <f>SUM(F2:H2)</f>
        <v>15727</v>
      </c>
    </row>
    <row r="3" spans="1:9" ht="16">
      <c r="A3" s="15" t="s">
        <v>15</v>
      </c>
      <c r="B3" s="59">
        <v>6991</v>
      </c>
      <c r="C3" s="59">
        <v>6641</v>
      </c>
      <c r="D3" s="59">
        <v>6555</v>
      </c>
      <c r="E3" s="60">
        <f t="shared" ref="E3:E7" si="0">SUM(B3:D3)</f>
        <v>20187</v>
      </c>
      <c r="F3" s="59">
        <v>6900</v>
      </c>
      <c r="G3" s="59">
        <v>6210</v>
      </c>
      <c r="H3" s="59">
        <v>7452</v>
      </c>
      <c r="I3" s="60">
        <f t="shared" ref="I3:I7" si="1">SUM(F3:H3)</f>
        <v>20562</v>
      </c>
    </row>
    <row r="4" spans="1:9" ht="16">
      <c r="A4" s="15" t="s">
        <v>16</v>
      </c>
      <c r="B4" s="59">
        <v>5123</v>
      </c>
      <c r="C4" s="59">
        <v>4867</v>
      </c>
      <c r="D4" s="59">
        <v>4804</v>
      </c>
      <c r="E4" s="60">
        <f t="shared" si="0"/>
        <v>14794</v>
      </c>
      <c r="F4" s="59">
        <v>5056</v>
      </c>
      <c r="G4" s="59">
        <v>4551</v>
      </c>
      <c r="H4" s="59">
        <v>5461</v>
      </c>
      <c r="I4" s="60">
        <f t="shared" si="1"/>
        <v>15068</v>
      </c>
    </row>
    <row r="5" spans="1:9" ht="16">
      <c r="A5" s="15" t="s">
        <v>17</v>
      </c>
      <c r="B5" s="59">
        <v>4174</v>
      </c>
      <c r="C5" s="59">
        <v>3965</v>
      </c>
      <c r="D5" s="59">
        <v>3914</v>
      </c>
      <c r="E5" s="60">
        <f t="shared" si="0"/>
        <v>12053</v>
      </c>
      <c r="F5" s="59">
        <v>4120</v>
      </c>
      <c r="G5" s="59">
        <v>3708</v>
      </c>
      <c r="H5" s="59">
        <v>4449</v>
      </c>
      <c r="I5" s="60">
        <f t="shared" si="1"/>
        <v>12277</v>
      </c>
    </row>
    <row r="6" spans="1:9" ht="16">
      <c r="A6" s="15" t="s">
        <v>18</v>
      </c>
      <c r="B6" s="59">
        <v>853</v>
      </c>
      <c r="C6" s="59">
        <v>810</v>
      </c>
      <c r="D6" s="59">
        <v>800</v>
      </c>
      <c r="E6" s="60">
        <f t="shared" si="0"/>
        <v>2463</v>
      </c>
      <c r="F6" s="59">
        <v>842</v>
      </c>
      <c r="G6" s="59">
        <v>758</v>
      </c>
      <c r="H6" s="59">
        <v>909</v>
      </c>
      <c r="I6" s="60">
        <f t="shared" si="1"/>
        <v>2509</v>
      </c>
    </row>
    <row r="7" spans="1:9" ht="16">
      <c r="A7" s="15" t="s">
        <v>19</v>
      </c>
      <c r="B7" s="59">
        <v>1234</v>
      </c>
      <c r="C7" s="59">
        <v>1172</v>
      </c>
      <c r="D7" s="59">
        <v>1157</v>
      </c>
      <c r="E7" s="60">
        <f t="shared" si="0"/>
        <v>3563</v>
      </c>
      <c r="F7" s="59">
        <v>1218</v>
      </c>
      <c r="G7" s="59">
        <v>1096</v>
      </c>
      <c r="H7" s="59">
        <v>1315</v>
      </c>
      <c r="I7" s="60">
        <f t="shared" si="1"/>
        <v>3629</v>
      </c>
    </row>
    <row r="8" spans="1:9" ht="16">
      <c r="A8" s="17" t="s">
        <v>20</v>
      </c>
      <c r="B8" s="61">
        <f>SUM(B2:B7)</f>
        <v>23722</v>
      </c>
      <c r="C8" s="61">
        <f t="shared" ref="C8:I8" si="2">SUM(C2:C7)</f>
        <v>22535</v>
      </c>
      <c r="D8" s="61">
        <f t="shared" si="2"/>
        <v>22244</v>
      </c>
      <c r="E8" s="61">
        <f t="shared" si="2"/>
        <v>68501</v>
      </c>
      <c r="F8" s="61">
        <f t="shared" si="2"/>
        <v>23413</v>
      </c>
      <c r="G8" s="61">
        <f t="shared" si="2"/>
        <v>21073</v>
      </c>
      <c r="H8" s="61">
        <f t="shared" si="2"/>
        <v>25286</v>
      </c>
      <c r="I8" s="61">
        <f t="shared" si="2"/>
        <v>69772</v>
      </c>
    </row>
    <row r="28" spans="7:11">
      <c r="H28" s="5"/>
      <c r="I28" s="5"/>
      <c r="J28" s="5"/>
      <c r="K28" s="5"/>
    </row>
    <row r="29" spans="7:11">
      <c r="I29" s="88" t="s">
        <v>21</v>
      </c>
    </row>
    <row r="30" spans="7:11">
      <c r="G30" s="103" t="s">
        <v>64</v>
      </c>
      <c r="H30" s="103"/>
      <c r="I30" s="89"/>
    </row>
  </sheetData>
  <mergeCells count="1">
    <mergeCell ref="G30:H30"/>
  </mergeCells>
  <conditionalFormatting sqref="B8:I8">
    <cfRule type="cellIs" dxfId="78" priority="1" stopIfTrue="1" operator="equal">
      <formula>SUM(B2:B7)</formula>
    </cfRule>
  </conditionalFormatting>
  <conditionalFormatting sqref="E2:E7 I2:I7">
    <cfRule type="cellIs" dxfId="77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8</xdr:col>
                    <xdr:colOff>241300</xdr:colOff>
                    <xdr:row>29</xdr:row>
                    <xdr:rowOff>0</xdr:rowOff>
                  </from>
                  <to>
                    <xdr:col>8</xdr:col>
                    <xdr:colOff>546100</xdr:colOff>
                    <xdr:row>30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1:L28"/>
  <sheetViews>
    <sheetView view="pageLayout" zoomScaleNormal="100" workbookViewId="0">
      <selection activeCell="L30" sqref="L30"/>
    </sheetView>
  </sheetViews>
  <sheetFormatPr baseColWidth="10" defaultColWidth="15" defaultRowHeight="14"/>
  <cols>
    <col min="1" max="1" width="11.3984375" customWidth="1"/>
    <col min="2" max="9" width="11.796875" bestFit="1" customWidth="1"/>
    <col min="10" max="10" width="15" customWidth="1"/>
    <col min="11" max="11" width="17.3984375" customWidth="1"/>
  </cols>
  <sheetData>
    <row r="1" spans="1:9" ht="16">
      <c r="A1" s="39" t="s">
        <v>5</v>
      </c>
      <c r="B1" s="40" t="s">
        <v>6</v>
      </c>
      <c r="C1" s="40" t="s">
        <v>7</v>
      </c>
      <c r="D1" s="40" t="s">
        <v>8</v>
      </c>
      <c r="E1" s="37" t="s">
        <v>9</v>
      </c>
      <c r="F1" s="40" t="s">
        <v>10</v>
      </c>
      <c r="G1" s="40" t="s">
        <v>11</v>
      </c>
      <c r="H1" s="40" t="s">
        <v>12</v>
      </c>
      <c r="I1" s="38" t="s">
        <v>13</v>
      </c>
    </row>
    <row r="2" spans="1:9" ht="16">
      <c r="A2" s="15" t="s">
        <v>14</v>
      </c>
      <c r="B2" s="59">
        <v>5347</v>
      </c>
      <c r="C2" s="59">
        <v>5080</v>
      </c>
      <c r="D2" s="59">
        <v>5014</v>
      </c>
      <c r="E2" s="60">
        <f>SUM(B2:D2)</f>
        <v>15441</v>
      </c>
      <c r="F2" s="59">
        <v>5277</v>
      </c>
      <c r="G2" s="59">
        <v>4750</v>
      </c>
      <c r="H2" s="59">
        <v>5700</v>
      </c>
      <c r="I2" s="60">
        <f>SUM(F2:H2)</f>
        <v>15727</v>
      </c>
    </row>
    <row r="3" spans="1:9" ht="16">
      <c r="A3" s="15" t="s">
        <v>15</v>
      </c>
      <c r="B3" s="59">
        <v>6991</v>
      </c>
      <c r="C3" s="59">
        <v>6641</v>
      </c>
      <c r="D3" s="59">
        <v>6555</v>
      </c>
      <c r="E3" s="60">
        <f t="shared" ref="E3:E7" si="0">SUM(B3:D3)</f>
        <v>20187</v>
      </c>
      <c r="F3" s="59">
        <v>6900</v>
      </c>
      <c r="G3" s="59">
        <v>6210</v>
      </c>
      <c r="H3" s="59">
        <v>7452</v>
      </c>
      <c r="I3" s="60">
        <f t="shared" ref="I3:I7" si="1">SUM(F3:H3)</f>
        <v>20562</v>
      </c>
    </row>
    <row r="4" spans="1:9" ht="16">
      <c r="A4" s="15" t="s">
        <v>16</v>
      </c>
      <c r="B4" s="59">
        <v>5123</v>
      </c>
      <c r="C4" s="59">
        <v>4867</v>
      </c>
      <c r="D4" s="59">
        <v>4804</v>
      </c>
      <c r="E4" s="60">
        <f t="shared" si="0"/>
        <v>14794</v>
      </c>
      <c r="F4" s="59">
        <v>5056</v>
      </c>
      <c r="G4" s="59">
        <v>4551</v>
      </c>
      <c r="H4" s="59">
        <v>5461</v>
      </c>
      <c r="I4" s="60">
        <f t="shared" si="1"/>
        <v>15068</v>
      </c>
    </row>
    <row r="5" spans="1:9" ht="16">
      <c r="A5" s="15" t="s">
        <v>17</v>
      </c>
      <c r="B5" s="59">
        <v>4174</v>
      </c>
      <c r="C5" s="59">
        <v>3965</v>
      </c>
      <c r="D5" s="59">
        <v>3914</v>
      </c>
      <c r="E5" s="60">
        <f t="shared" si="0"/>
        <v>12053</v>
      </c>
      <c r="F5" s="59">
        <v>4120</v>
      </c>
      <c r="G5" s="59">
        <v>3708</v>
      </c>
      <c r="H5" s="59">
        <v>4449</v>
      </c>
      <c r="I5" s="60">
        <f t="shared" si="1"/>
        <v>12277</v>
      </c>
    </row>
    <row r="6" spans="1:9" ht="16">
      <c r="A6" s="15" t="s">
        <v>18</v>
      </c>
      <c r="B6" s="59">
        <v>853</v>
      </c>
      <c r="C6" s="59">
        <v>810</v>
      </c>
      <c r="D6" s="59">
        <v>800</v>
      </c>
      <c r="E6" s="60">
        <f t="shared" si="0"/>
        <v>2463</v>
      </c>
      <c r="F6" s="59">
        <v>842</v>
      </c>
      <c r="G6" s="59">
        <v>758</v>
      </c>
      <c r="H6" s="59">
        <v>909</v>
      </c>
      <c r="I6" s="60">
        <f t="shared" si="1"/>
        <v>2509</v>
      </c>
    </row>
    <row r="7" spans="1:9" ht="16">
      <c r="A7" s="15" t="s">
        <v>19</v>
      </c>
      <c r="B7" s="59">
        <v>1234</v>
      </c>
      <c r="C7" s="59">
        <v>1172</v>
      </c>
      <c r="D7" s="59">
        <v>1157</v>
      </c>
      <c r="E7" s="60">
        <f t="shared" si="0"/>
        <v>3563</v>
      </c>
      <c r="F7" s="59">
        <v>1218</v>
      </c>
      <c r="G7" s="59">
        <v>1096</v>
      </c>
      <c r="H7" s="59">
        <v>1315</v>
      </c>
      <c r="I7" s="60">
        <f t="shared" si="1"/>
        <v>3629</v>
      </c>
    </row>
    <row r="8" spans="1:9" ht="16">
      <c r="A8" s="17" t="s">
        <v>20</v>
      </c>
      <c r="B8" s="61">
        <f>SUM(B2:B7)</f>
        <v>23722</v>
      </c>
      <c r="C8" s="61">
        <f t="shared" ref="C8:I8" si="2">SUM(C2:C7)</f>
        <v>22535</v>
      </c>
      <c r="D8" s="61">
        <f t="shared" si="2"/>
        <v>22244</v>
      </c>
      <c r="E8" s="61">
        <f t="shared" si="2"/>
        <v>68501</v>
      </c>
      <c r="F8" s="61">
        <f t="shared" si="2"/>
        <v>23413</v>
      </c>
      <c r="G8" s="61">
        <f t="shared" si="2"/>
        <v>21073</v>
      </c>
      <c r="H8" s="61">
        <f t="shared" si="2"/>
        <v>25286</v>
      </c>
      <c r="I8" s="61">
        <f t="shared" si="2"/>
        <v>69772</v>
      </c>
    </row>
    <row r="27" spans="8:12">
      <c r="L27" s="88" t="s">
        <v>21</v>
      </c>
    </row>
    <row r="28" spans="8:12">
      <c r="H28" s="5"/>
      <c r="I28" s="5"/>
      <c r="J28" s="103" t="s">
        <v>64</v>
      </c>
      <c r="K28" s="103"/>
      <c r="L28" s="89"/>
    </row>
  </sheetData>
  <mergeCells count="1">
    <mergeCell ref="J28:K28"/>
  </mergeCells>
  <conditionalFormatting sqref="B8:I8">
    <cfRule type="cellIs" dxfId="76" priority="1" stopIfTrue="1" operator="equal">
      <formula>SUM(B2:B7)</formula>
    </cfRule>
  </conditionalFormatting>
  <conditionalFormatting sqref="E2:E7 I2:I7">
    <cfRule type="cellIs" dxfId="75" priority="2" stopIfTrue="1" operator="equal">
      <formula>SUM(B2:D2)</formula>
    </cfRule>
  </conditionalFormatting>
  <pageMargins left="0.39370078740157483" right="0.39370078740157483" top="0.98425196850393704" bottom="0.98425196850393704" header="0.51181102362204722" footer="0.51181102362204722"/>
  <pageSetup paperSize="9" orientation="landscape" horizontalDpi="4294967295" r:id="rId1"/>
  <headerFooter alignWithMargins="0">
    <oddHeader>&amp;C&amp;F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11</xdr:col>
                    <xdr:colOff>342900</xdr:colOff>
                    <xdr:row>27</xdr:row>
                    <xdr:rowOff>0</xdr:rowOff>
                  </from>
                  <to>
                    <xdr:col>11</xdr:col>
                    <xdr:colOff>647700</xdr:colOff>
                    <xdr:row>28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0066"/>
  </sheetPr>
  <dimension ref="A1:I38"/>
  <sheetViews>
    <sheetView zoomScaleNormal="100" workbookViewId="0">
      <selection activeCell="F28" sqref="F28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2.3984375" style="11" customWidth="1"/>
    <col min="7" max="7" width="12.59765625" style="11" customWidth="1"/>
    <col min="8" max="16384" width="11" style="11"/>
  </cols>
  <sheetData>
    <row r="1" spans="1:7" ht="60">
      <c r="A1" s="62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12" t="s">
        <v>24</v>
      </c>
      <c r="F3" s="12" t="s">
        <v>26</v>
      </c>
      <c r="G3" s="12" t="s">
        <v>27</v>
      </c>
    </row>
    <row r="4" spans="1:7" ht="15">
      <c r="A4" s="13">
        <v>43101</v>
      </c>
      <c r="B4" s="12" t="s">
        <v>28</v>
      </c>
      <c r="C4" s="64">
        <v>59.87</v>
      </c>
      <c r="D4" s="12"/>
      <c r="E4" s="12" t="s">
        <v>28</v>
      </c>
      <c r="F4" s="44"/>
      <c r="G4" s="12"/>
    </row>
    <row r="5" spans="1:7" ht="15">
      <c r="A5" s="13">
        <v>43101</v>
      </c>
      <c r="B5" s="12" t="s">
        <v>29</v>
      </c>
      <c r="C5" s="64">
        <v>650</v>
      </c>
      <c r="D5" s="12"/>
      <c r="E5" s="12" t="s">
        <v>30</v>
      </c>
      <c r="F5" s="44"/>
      <c r="G5" s="12"/>
    </row>
    <row r="6" spans="1:7" ht="15">
      <c r="A6" s="13">
        <v>43101</v>
      </c>
      <c r="B6" s="12" t="s">
        <v>31</v>
      </c>
      <c r="C6" s="64">
        <v>150</v>
      </c>
      <c r="D6" s="12"/>
      <c r="E6" s="12" t="s">
        <v>32</v>
      </c>
      <c r="F6" s="44"/>
      <c r="G6" s="12"/>
    </row>
    <row r="7" spans="1:7" ht="15">
      <c r="A7" s="13">
        <v>43105</v>
      </c>
      <c r="B7" s="12" t="s">
        <v>30</v>
      </c>
      <c r="C7" s="64">
        <v>60</v>
      </c>
      <c r="D7" s="12"/>
      <c r="E7" s="12" t="s">
        <v>33</v>
      </c>
      <c r="F7" s="44"/>
      <c r="G7" s="12"/>
    </row>
    <row r="8" spans="1:7" ht="15">
      <c r="A8" s="13">
        <v>43107</v>
      </c>
      <c r="B8" s="13" t="s">
        <v>34</v>
      </c>
      <c r="C8" s="64">
        <v>90.89</v>
      </c>
      <c r="D8" s="12"/>
      <c r="E8" s="12" t="s">
        <v>29</v>
      </c>
      <c r="F8" s="44"/>
      <c r="G8" s="12"/>
    </row>
    <row r="9" spans="1:7" ht="15">
      <c r="A9" s="13">
        <v>43108</v>
      </c>
      <c r="B9" s="12" t="s">
        <v>28</v>
      </c>
      <c r="C9" s="64">
        <v>49.78</v>
      </c>
      <c r="D9" s="12"/>
      <c r="E9" s="12" t="s">
        <v>31</v>
      </c>
      <c r="F9" s="44"/>
      <c r="G9" s="12"/>
    </row>
    <row r="10" spans="1:7" ht="15">
      <c r="A10" s="13">
        <v>43109</v>
      </c>
      <c r="B10" s="12" t="s">
        <v>32</v>
      </c>
      <c r="C10" s="64">
        <v>250</v>
      </c>
      <c r="D10" s="12"/>
      <c r="E10" s="12" t="s">
        <v>34</v>
      </c>
      <c r="F10" s="44"/>
      <c r="G10" s="12"/>
    </row>
    <row r="11" spans="1:7" ht="15">
      <c r="A11" s="13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30</v>
      </c>
      <c r="C12" s="64">
        <v>50</v>
      </c>
      <c r="D12" s="12"/>
      <c r="E12" s="12" t="s">
        <v>20</v>
      </c>
      <c r="F12" s="44"/>
      <c r="G12" s="12"/>
    </row>
    <row r="13" spans="1:7" ht="15">
      <c r="A13" s="13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/>
      <c r="D24"/>
      <c r="E24" s="88" t="s">
        <v>21</v>
      </c>
      <c r="F24" s="16"/>
      <c r="G24" s="16"/>
      <c r="H24" s="16"/>
      <c r="I24" s="16"/>
    </row>
    <row r="25" spans="1:9" ht="16">
      <c r="A25" s="16"/>
      <c r="B25" s="16"/>
      <c r="C25" s="103" t="s">
        <v>64</v>
      </c>
      <c r="D25" s="103"/>
      <c r="E25" s="89"/>
      <c r="F25" s="16"/>
      <c r="G25" s="16"/>
      <c r="H25" s="16"/>
      <c r="I25" s="16"/>
    </row>
    <row r="26" spans="1:9" ht="1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C25:D25"/>
  </mergeCells>
  <conditionalFormatting sqref="F4:F10">
    <cfRule type="cellIs" dxfId="74" priority="1" stopIfTrue="1" operator="equal">
      <formula>SUMIF($B$4:$B$19,E4,$C$4:$C$19)</formula>
    </cfRule>
  </conditionalFormatting>
  <conditionalFormatting sqref="F12">
    <cfRule type="cellIs" dxfId="73" priority="2" stopIfTrue="1" operator="equal">
      <formula>SUM(C4:C19)</formula>
    </cfRule>
  </conditionalFormatting>
  <conditionalFormatting sqref="G4:G10 G12">
    <cfRule type="cellIs" dxfId="72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4</xdr:col>
                    <xdr:colOff>317500</xdr:colOff>
                    <xdr:row>24</xdr:row>
                    <xdr:rowOff>0</xdr:rowOff>
                  </from>
                  <to>
                    <xdr:col>4</xdr:col>
                    <xdr:colOff>622300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-0.249977111117893"/>
  </sheetPr>
  <dimension ref="A1:I38"/>
  <sheetViews>
    <sheetView workbookViewId="0">
      <selection activeCell="H27" sqref="H27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2.3984375" style="11" customWidth="1"/>
    <col min="7" max="7" width="12.59765625" style="11" customWidth="1"/>
    <col min="8" max="16384" width="11" style="11"/>
  </cols>
  <sheetData>
    <row r="1" spans="1:7" ht="19">
      <c r="A1" s="4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12" t="s">
        <v>24</v>
      </c>
      <c r="F3" s="12" t="s">
        <v>26</v>
      </c>
      <c r="G3" s="12" t="s">
        <v>27</v>
      </c>
    </row>
    <row r="4" spans="1:7" ht="15">
      <c r="A4" s="13">
        <v>43101</v>
      </c>
      <c r="B4" s="65" t="s">
        <v>28</v>
      </c>
      <c r="C4" s="64">
        <v>59.87</v>
      </c>
      <c r="D4" s="12"/>
      <c r="E4" s="12" t="s">
        <v>28</v>
      </c>
      <c r="F4" s="44"/>
      <c r="G4" s="12"/>
    </row>
    <row r="5" spans="1:7" ht="15">
      <c r="A5" s="13">
        <v>43101</v>
      </c>
      <c r="B5" s="12" t="s">
        <v>29</v>
      </c>
      <c r="C5" s="64">
        <v>650</v>
      </c>
      <c r="D5" s="12"/>
      <c r="E5" s="12" t="s">
        <v>30</v>
      </c>
      <c r="F5" s="44"/>
      <c r="G5" s="12"/>
    </row>
    <row r="6" spans="1:7" ht="15">
      <c r="A6" s="13">
        <v>43101</v>
      </c>
      <c r="B6" s="12" t="s">
        <v>31</v>
      </c>
      <c r="C6" s="64">
        <v>150</v>
      </c>
      <c r="D6" s="12"/>
      <c r="E6" s="12" t="s">
        <v>32</v>
      </c>
      <c r="F6" s="44"/>
      <c r="G6" s="12"/>
    </row>
    <row r="7" spans="1:7" ht="15">
      <c r="A7" s="13">
        <v>43105</v>
      </c>
      <c r="B7" s="12" t="s">
        <v>30</v>
      </c>
      <c r="C7" s="64">
        <v>60</v>
      </c>
      <c r="D7" s="12"/>
      <c r="E7" s="12" t="s">
        <v>33</v>
      </c>
      <c r="F7" s="44"/>
      <c r="G7" s="12"/>
    </row>
    <row r="8" spans="1:7" ht="15">
      <c r="A8" s="13">
        <v>43107</v>
      </c>
      <c r="B8" s="13" t="s">
        <v>34</v>
      </c>
      <c r="C8" s="64">
        <v>90.89</v>
      </c>
      <c r="D8" s="12"/>
      <c r="E8" s="12" t="s">
        <v>29</v>
      </c>
      <c r="F8" s="44"/>
      <c r="G8" s="12"/>
    </row>
    <row r="9" spans="1:7" ht="15">
      <c r="A9" s="13">
        <v>43108</v>
      </c>
      <c r="B9" s="65" t="s">
        <v>28</v>
      </c>
      <c r="C9" s="64">
        <v>49.78</v>
      </c>
      <c r="D9" s="12"/>
      <c r="E9" s="12" t="s">
        <v>31</v>
      </c>
      <c r="F9" s="44"/>
      <c r="G9" s="12"/>
    </row>
    <row r="10" spans="1:7" ht="15">
      <c r="A10" s="13">
        <v>43109</v>
      </c>
      <c r="B10" s="12" t="s">
        <v>32</v>
      </c>
      <c r="C10" s="64">
        <v>250</v>
      </c>
      <c r="D10" s="12"/>
      <c r="E10" s="12" t="s">
        <v>34</v>
      </c>
      <c r="F10" s="44"/>
      <c r="G10" s="12"/>
    </row>
    <row r="11" spans="1:7" ht="15">
      <c r="A11" s="13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30</v>
      </c>
      <c r="C12" s="64">
        <v>50</v>
      </c>
      <c r="D12" s="12"/>
      <c r="E12" s="12" t="s">
        <v>20</v>
      </c>
      <c r="F12" s="44"/>
      <c r="G12" s="12"/>
    </row>
    <row r="13" spans="1:7" ht="15">
      <c r="A13" s="13">
        <v>43114</v>
      </c>
      <c r="B13" s="65" t="s">
        <v>28</v>
      </c>
      <c r="C13" s="64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13">
        <v>43120</v>
      </c>
      <c r="B15" s="65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13">
        <v>43127</v>
      </c>
      <c r="B19" s="65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/>
      <c r="F24"/>
      <c r="G24" s="88" t="s">
        <v>21</v>
      </c>
      <c r="H24" s="16"/>
      <c r="I24" s="16"/>
    </row>
    <row r="25" spans="1:9" ht="16">
      <c r="A25" s="16"/>
      <c r="B25" s="16"/>
      <c r="C25" s="16"/>
      <c r="D25" s="16"/>
      <c r="E25" s="103" t="s">
        <v>64</v>
      </c>
      <c r="F25" s="103"/>
      <c r="G25" s="89"/>
      <c r="H25" s="16"/>
      <c r="I25" s="16"/>
    </row>
    <row r="26" spans="1:9" ht="1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E25:F25"/>
  </mergeCells>
  <conditionalFormatting sqref="F4:F10">
    <cfRule type="cellIs" dxfId="71" priority="1" stopIfTrue="1" operator="equal">
      <formula>SUMIF($B$4:$B$19,E4,$C$4:$C$19)</formula>
    </cfRule>
  </conditionalFormatting>
  <conditionalFormatting sqref="F12">
    <cfRule type="cellIs" dxfId="70" priority="2" stopIfTrue="1" operator="equal">
      <formula>SUM(C4:C19)</formula>
    </cfRule>
  </conditionalFormatting>
  <conditionalFormatting sqref="G4:G10 G12">
    <cfRule type="cellIs" dxfId="69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0" r:id="rId4" name="Check Box 2">
              <controlPr defaultSize="0" autoFill="0" autoLine="0" autoPict="0">
                <anchor moveWithCells="1">
                  <from>
                    <xdr:col>6</xdr:col>
                    <xdr:colOff>279400</xdr:colOff>
                    <xdr:row>24</xdr:row>
                    <xdr:rowOff>12700</xdr:rowOff>
                  </from>
                  <to>
                    <xdr:col>6</xdr:col>
                    <xdr:colOff>584200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 tint="-0.249977111117893"/>
  </sheetPr>
  <dimension ref="A1:I38"/>
  <sheetViews>
    <sheetView workbookViewId="0">
      <selection activeCell="I27" sqref="I27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7" ht="19">
      <c r="A1" s="6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12" t="s">
        <v>24</v>
      </c>
      <c r="F3" s="12" t="s">
        <v>26</v>
      </c>
      <c r="G3" s="12" t="s">
        <v>27</v>
      </c>
    </row>
    <row r="4" spans="1:7" ht="15">
      <c r="A4" s="13">
        <v>43101</v>
      </c>
      <c r="B4" s="12" t="s">
        <v>28</v>
      </c>
      <c r="C4" s="64">
        <v>59.87</v>
      </c>
      <c r="D4" s="12"/>
      <c r="E4" s="12" t="s">
        <v>28</v>
      </c>
      <c r="F4" s="44">
        <f>C4+C9+C13+C19+C15</f>
        <v>329.29</v>
      </c>
      <c r="G4" s="12"/>
    </row>
    <row r="5" spans="1:7" ht="15">
      <c r="A5" s="13">
        <v>43101</v>
      </c>
      <c r="B5" s="12" t="s">
        <v>29</v>
      </c>
      <c r="C5" s="64">
        <v>650</v>
      </c>
      <c r="D5" s="12"/>
      <c r="E5" s="12" t="s">
        <v>30</v>
      </c>
      <c r="F5" s="44">
        <f>C7+C12+C14+C18</f>
        <v>220</v>
      </c>
      <c r="G5" s="12"/>
    </row>
    <row r="6" spans="1:7" ht="15">
      <c r="A6" s="13">
        <v>43101</v>
      </c>
      <c r="B6" s="12" t="s">
        <v>31</v>
      </c>
      <c r="C6" s="64">
        <v>150</v>
      </c>
      <c r="D6" s="12"/>
      <c r="E6" s="12" t="s">
        <v>32</v>
      </c>
      <c r="F6" s="44">
        <f>C10+C16</f>
        <v>299.5</v>
      </c>
      <c r="G6" s="12"/>
    </row>
    <row r="7" spans="1:7" ht="15">
      <c r="A7" s="13">
        <v>43105</v>
      </c>
      <c r="B7" s="12" t="s">
        <v>30</v>
      </c>
      <c r="C7" s="64">
        <v>60</v>
      </c>
      <c r="D7" s="12"/>
      <c r="E7" s="12" t="s">
        <v>33</v>
      </c>
      <c r="F7" s="44">
        <f>C11+C17</f>
        <v>200</v>
      </c>
      <c r="G7" s="12"/>
    </row>
    <row r="8" spans="1:7" ht="15">
      <c r="A8" s="13">
        <v>43107</v>
      </c>
      <c r="B8" s="13" t="s">
        <v>34</v>
      </c>
      <c r="C8" s="64">
        <v>90.89</v>
      </c>
      <c r="D8" s="12"/>
      <c r="E8" s="12" t="s">
        <v>29</v>
      </c>
      <c r="F8" s="44">
        <f>C5</f>
        <v>650</v>
      </c>
      <c r="G8" s="12"/>
    </row>
    <row r="9" spans="1:7" ht="15">
      <c r="A9" s="13">
        <v>43108</v>
      </c>
      <c r="B9" s="12" t="s">
        <v>28</v>
      </c>
      <c r="C9" s="64">
        <v>49.78</v>
      </c>
      <c r="D9" s="12"/>
      <c r="E9" s="12" t="s">
        <v>31</v>
      </c>
      <c r="F9" s="44">
        <f>C6</f>
        <v>150</v>
      </c>
      <c r="G9" s="12"/>
    </row>
    <row r="10" spans="1:7" ht="15">
      <c r="A10" s="13">
        <v>43109</v>
      </c>
      <c r="B10" s="12" t="s">
        <v>32</v>
      </c>
      <c r="C10" s="64">
        <v>250</v>
      </c>
      <c r="D10" s="12"/>
      <c r="E10" s="12" t="s">
        <v>34</v>
      </c>
      <c r="F10" s="44">
        <f>C8</f>
        <v>90.89</v>
      </c>
      <c r="G10" s="12"/>
    </row>
    <row r="11" spans="1:7" ht="15">
      <c r="A11" s="13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30</v>
      </c>
      <c r="C12" s="64">
        <v>50</v>
      </c>
      <c r="D12" s="12"/>
      <c r="E12" s="12" t="s">
        <v>20</v>
      </c>
      <c r="F12" s="44">
        <f>SUM(F4:F11)</f>
        <v>1939.68</v>
      </c>
      <c r="G12" s="12"/>
    </row>
    <row r="13" spans="1:7" ht="15">
      <c r="A13" s="13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 s="16"/>
      <c r="F24"/>
      <c r="G24"/>
      <c r="H24" s="88" t="s">
        <v>21</v>
      </c>
      <c r="I24" s="16"/>
    </row>
    <row r="25" spans="1:9" ht="16">
      <c r="A25" s="16"/>
      <c r="B25" s="16"/>
      <c r="C25" s="16"/>
      <c r="D25" s="16"/>
      <c r="E25" s="16"/>
      <c r="F25" s="103" t="s">
        <v>64</v>
      </c>
      <c r="G25" s="103"/>
      <c r="H25" s="89"/>
      <c r="I25" s="16"/>
    </row>
    <row r="26" spans="1:9" ht="1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F25:G25"/>
  </mergeCells>
  <conditionalFormatting sqref="F4:F10">
    <cfRule type="cellIs" dxfId="68" priority="1" stopIfTrue="1" operator="equal">
      <formula>SUMIF($B$4:$B$19,E4,$C$4:$C$19)</formula>
    </cfRule>
  </conditionalFormatting>
  <conditionalFormatting sqref="F12">
    <cfRule type="cellIs" dxfId="67" priority="2" stopIfTrue="1" operator="equal">
      <formula>SUM(C4:C19)</formula>
    </cfRule>
  </conditionalFormatting>
  <conditionalFormatting sqref="G4:G10 G12">
    <cfRule type="cellIs" dxfId="66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7</xdr:col>
                    <xdr:colOff>215900</xdr:colOff>
                    <xdr:row>24</xdr:row>
                    <xdr:rowOff>0</xdr:rowOff>
                  </from>
                  <to>
                    <xdr:col>7</xdr:col>
                    <xdr:colOff>520700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-0.249977111117893"/>
  </sheetPr>
  <dimension ref="A1:J38"/>
  <sheetViews>
    <sheetView workbookViewId="0">
      <selection activeCell="I28" sqref="I28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10" ht="19">
      <c r="A1" s="43" t="s">
        <v>22</v>
      </c>
    </row>
    <row r="3" spans="1:10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10" ht="15">
      <c r="A4" s="13">
        <v>43101</v>
      </c>
      <c r="B4" s="12" t="s">
        <v>28</v>
      </c>
      <c r="C4" s="64">
        <v>59.87</v>
      </c>
      <c r="D4" s="12"/>
      <c r="E4" s="12" t="s">
        <v>28</v>
      </c>
      <c r="F4" s="44">
        <f>C4+C9+C13+C19+C15</f>
        <v>329.29</v>
      </c>
      <c r="G4" s="48"/>
      <c r="J4" s="72"/>
    </row>
    <row r="5" spans="1:10" ht="15">
      <c r="A5" s="13">
        <v>43101</v>
      </c>
      <c r="B5" s="12" t="s">
        <v>29</v>
      </c>
      <c r="C5" s="64">
        <v>650</v>
      </c>
      <c r="D5" s="12"/>
      <c r="E5" s="12" t="s">
        <v>30</v>
      </c>
      <c r="F5" s="44">
        <f>C7+C12+C14+C18</f>
        <v>220</v>
      </c>
      <c r="G5" s="12"/>
    </row>
    <row r="6" spans="1:10" ht="15">
      <c r="A6" s="13">
        <v>43101</v>
      </c>
      <c r="B6" s="12" t="s">
        <v>31</v>
      </c>
      <c r="C6" s="64">
        <v>150</v>
      </c>
      <c r="D6" s="12"/>
      <c r="E6" s="12" t="s">
        <v>32</v>
      </c>
      <c r="F6" s="44">
        <f>C10+C16</f>
        <v>299.5</v>
      </c>
      <c r="G6" s="12"/>
    </row>
    <row r="7" spans="1:10" ht="15">
      <c r="A7" s="13">
        <v>43105</v>
      </c>
      <c r="B7" s="12" t="s">
        <v>30</v>
      </c>
      <c r="C7" s="64">
        <v>60</v>
      </c>
      <c r="D7" s="12"/>
      <c r="E7" s="12" t="s">
        <v>33</v>
      </c>
      <c r="F7" s="44">
        <f>C11+C17</f>
        <v>200</v>
      </c>
      <c r="G7" s="12"/>
    </row>
    <row r="8" spans="1:10" ht="15">
      <c r="A8" s="13">
        <v>43107</v>
      </c>
      <c r="B8" s="13" t="s">
        <v>34</v>
      </c>
      <c r="C8" s="64">
        <v>90.89</v>
      </c>
      <c r="D8" s="12"/>
      <c r="E8" s="12" t="s">
        <v>29</v>
      </c>
      <c r="F8" s="44">
        <f>C5</f>
        <v>650</v>
      </c>
      <c r="G8" s="12"/>
    </row>
    <row r="9" spans="1:10" ht="15">
      <c r="A9" s="13">
        <v>43108</v>
      </c>
      <c r="B9" s="12" t="s">
        <v>28</v>
      </c>
      <c r="C9" s="64">
        <v>49.78</v>
      </c>
      <c r="D9" s="12"/>
      <c r="E9" s="12" t="s">
        <v>31</v>
      </c>
      <c r="F9" s="44">
        <f>C6</f>
        <v>150</v>
      </c>
      <c r="G9" s="12"/>
    </row>
    <row r="10" spans="1:10" ht="15">
      <c r="A10" s="13">
        <v>43109</v>
      </c>
      <c r="B10" s="12" t="s">
        <v>32</v>
      </c>
      <c r="C10" s="64">
        <v>250</v>
      </c>
      <c r="D10" s="12"/>
      <c r="E10" s="12" t="s">
        <v>34</v>
      </c>
      <c r="F10" s="44">
        <f>C8</f>
        <v>90.89</v>
      </c>
      <c r="G10" s="12"/>
    </row>
    <row r="11" spans="1:10" ht="15">
      <c r="A11" s="13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10" ht="15">
      <c r="A12" s="13">
        <v>43112</v>
      </c>
      <c r="B12" s="12" t="s">
        <v>30</v>
      </c>
      <c r="C12" s="64">
        <v>50</v>
      </c>
      <c r="D12" s="12"/>
      <c r="E12" s="45" t="s">
        <v>20</v>
      </c>
      <c r="F12" s="46">
        <f>SUM(F4:F11)</f>
        <v>1939.68</v>
      </c>
      <c r="G12" s="12"/>
    </row>
    <row r="13" spans="1:10" ht="15">
      <c r="A13" s="13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10" ht="15">
      <c r="A14" s="13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10" ht="15">
      <c r="A15" s="13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10" ht="15">
      <c r="A16" s="13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6">
      <c r="A25" s="16"/>
      <c r="B25" s="16"/>
      <c r="C25" s="16"/>
      <c r="D25" s="16"/>
      <c r="E25" s="16"/>
      <c r="F25"/>
      <c r="G25"/>
      <c r="H25" s="88" t="s">
        <v>21</v>
      </c>
      <c r="I25" s="16"/>
    </row>
    <row r="26" spans="1:9" ht="16">
      <c r="A26" s="16"/>
      <c r="B26" s="16"/>
      <c r="C26" s="16"/>
      <c r="D26" s="16"/>
      <c r="E26" s="16"/>
      <c r="F26" s="103" t="s">
        <v>64</v>
      </c>
      <c r="G26" s="103"/>
      <c r="H26" s="89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F26:G26"/>
  </mergeCells>
  <conditionalFormatting sqref="F4:F10">
    <cfRule type="cellIs" dxfId="65" priority="1" stopIfTrue="1" operator="equal">
      <formula>SUMIF($B$4:$B$19,E4,$C$4:$C$19)</formula>
    </cfRule>
  </conditionalFormatting>
  <conditionalFormatting sqref="F12">
    <cfRule type="cellIs" dxfId="64" priority="2" stopIfTrue="1" operator="equal">
      <formula>SUM(C4:C19)</formula>
    </cfRule>
  </conditionalFormatting>
  <conditionalFormatting sqref="G4:G10 G12">
    <cfRule type="cellIs" dxfId="63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7</xdr:col>
                    <xdr:colOff>215900</xdr:colOff>
                    <xdr:row>25</xdr:row>
                    <xdr:rowOff>0</xdr:rowOff>
                  </from>
                  <to>
                    <xdr:col>7</xdr:col>
                    <xdr:colOff>520700</xdr:colOff>
                    <xdr:row>25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 tint="-0.249977111117893"/>
  </sheetPr>
  <dimension ref="A1:I38"/>
  <sheetViews>
    <sheetView workbookViewId="0">
      <selection activeCell="G28" sqref="G28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4.796875" style="11" customWidth="1"/>
    <col min="8" max="8" width="7.59765625" style="11" bestFit="1" customWidth="1"/>
    <col min="9" max="16384" width="11" style="11"/>
  </cols>
  <sheetData>
    <row r="1" spans="1:7" ht="19">
      <c r="A1" s="4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7" ht="15">
      <c r="A4" s="13">
        <v>43101</v>
      </c>
      <c r="B4" s="12" t="s">
        <v>28</v>
      </c>
      <c r="C4" s="64">
        <v>59.87</v>
      </c>
      <c r="D4" s="12"/>
      <c r="E4" s="12" t="s">
        <v>28</v>
      </c>
      <c r="F4" s="44">
        <f>C4+C9+C13+C19+C15</f>
        <v>329.29</v>
      </c>
      <c r="G4" s="82">
        <f>F4/F12</f>
        <v>0.16976511589540544</v>
      </c>
    </row>
    <row r="5" spans="1:7" ht="15">
      <c r="A5" s="13">
        <v>43101</v>
      </c>
      <c r="B5" s="12" t="s">
        <v>29</v>
      </c>
      <c r="C5" s="64">
        <v>650</v>
      </c>
      <c r="D5" s="12"/>
      <c r="E5" s="12" t="s">
        <v>30</v>
      </c>
      <c r="F5" s="44">
        <f>C7+C12+C14+C18</f>
        <v>220</v>
      </c>
    </row>
    <row r="6" spans="1:7" ht="15">
      <c r="A6" s="13">
        <v>43101</v>
      </c>
      <c r="B6" s="12" t="s">
        <v>31</v>
      </c>
      <c r="C6" s="64">
        <v>150</v>
      </c>
      <c r="D6" s="12"/>
      <c r="E6" s="12" t="s">
        <v>32</v>
      </c>
      <c r="F6" s="44">
        <f>C10+C16</f>
        <v>299.5</v>
      </c>
    </row>
    <row r="7" spans="1:7" ht="15">
      <c r="A7" s="13">
        <v>43105</v>
      </c>
      <c r="B7" s="12" t="s">
        <v>30</v>
      </c>
      <c r="C7" s="64">
        <v>60</v>
      </c>
      <c r="D7" s="12"/>
      <c r="E7" s="12" t="s">
        <v>33</v>
      </c>
      <c r="F7" s="44">
        <f>C11+C17</f>
        <v>200</v>
      </c>
    </row>
    <row r="8" spans="1:7" ht="15">
      <c r="A8" s="13">
        <v>43107</v>
      </c>
      <c r="B8" s="13" t="s">
        <v>34</v>
      </c>
      <c r="C8" s="64">
        <v>90.89</v>
      </c>
      <c r="D8" s="12"/>
      <c r="E8" s="12" t="s">
        <v>29</v>
      </c>
      <c r="F8" s="44">
        <f>C5</f>
        <v>650</v>
      </c>
    </row>
    <row r="9" spans="1:7" ht="15">
      <c r="A9" s="13">
        <v>43108</v>
      </c>
      <c r="B9" s="12" t="s">
        <v>28</v>
      </c>
      <c r="C9" s="64">
        <v>49.78</v>
      </c>
      <c r="D9" s="12"/>
      <c r="E9" s="12" t="s">
        <v>31</v>
      </c>
      <c r="F9" s="44">
        <f>C6</f>
        <v>150</v>
      </c>
    </row>
    <row r="10" spans="1:7" ht="15">
      <c r="A10" s="13">
        <v>43109</v>
      </c>
      <c r="B10" s="12" t="s">
        <v>32</v>
      </c>
      <c r="C10" s="64">
        <v>250</v>
      </c>
      <c r="D10" s="12"/>
      <c r="E10" s="12" t="s">
        <v>34</v>
      </c>
      <c r="F10" s="44">
        <f>C8</f>
        <v>90.89</v>
      </c>
    </row>
    <row r="11" spans="1:7" ht="15">
      <c r="A11" s="13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30</v>
      </c>
      <c r="C12" s="64">
        <v>50</v>
      </c>
      <c r="D12" s="12"/>
      <c r="E12" s="45" t="s">
        <v>20</v>
      </c>
      <c r="F12" s="46">
        <f>SUM(F4:F11)</f>
        <v>1939.68</v>
      </c>
      <c r="G12" s="12"/>
    </row>
    <row r="13" spans="1:7" ht="15">
      <c r="A13" s="13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6">
      <c r="A25" s="16"/>
      <c r="B25" s="16"/>
      <c r="C25" s="16"/>
      <c r="D25"/>
      <c r="E25"/>
      <c r="F25" s="88" t="s">
        <v>21</v>
      </c>
      <c r="G25" s="16"/>
      <c r="H25" s="16"/>
      <c r="I25" s="16"/>
    </row>
    <row r="26" spans="1:9" ht="16">
      <c r="A26" s="16"/>
      <c r="B26" s="16"/>
      <c r="C26" s="16"/>
      <c r="D26" s="103" t="s">
        <v>64</v>
      </c>
      <c r="E26" s="103"/>
      <c r="F26" s="89"/>
      <c r="G26" s="16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D26:E26"/>
  </mergeCells>
  <conditionalFormatting sqref="F4:F10">
    <cfRule type="cellIs" dxfId="62" priority="3" stopIfTrue="1" operator="equal">
      <formula>SUMIF($B$4:$B$19,E4,$C$4:$C$19)</formula>
    </cfRule>
  </conditionalFormatting>
  <conditionalFormatting sqref="F12">
    <cfRule type="cellIs" dxfId="61" priority="4" stopIfTrue="1" operator="equal">
      <formula>SUM(C4:C19)</formula>
    </cfRule>
  </conditionalFormatting>
  <conditionalFormatting sqref="G4">
    <cfRule type="expression" dxfId="60" priority="5">
      <formula>_xlfn.FORMULATEXT(G4)="=F"&amp;ROW()&amp;"/$F$12"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5</xdr:col>
                    <xdr:colOff>292100</xdr:colOff>
                    <xdr:row>25</xdr:row>
                    <xdr:rowOff>0</xdr:rowOff>
                  </from>
                  <to>
                    <xdr:col>5</xdr:col>
                    <xdr:colOff>596900</xdr:colOff>
                    <xdr:row>25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2" tint="-0.249977111117893"/>
  </sheetPr>
  <dimension ref="A1:I38"/>
  <sheetViews>
    <sheetView workbookViewId="0">
      <selection activeCell="H28" sqref="H28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7" ht="19">
      <c r="A1" s="4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7" ht="15">
      <c r="A4" s="13">
        <v>43101</v>
      </c>
      <c r="B4" s="12" t="s">
        <v>28</v>
      </c>
      <c r="C4" s="64">
        <v>59.87</v>
      </c>
      <c r="D4" s="12"/>
      <c r="E4" s="12" t="s">
        <v>28</v>
      </c>
      <c r="F4" s="44">
        <f>C4+C9+C13+C19+C15</f>
        <v>329.29</v>
      </c>
      <c r="G4" s="47">
        <f>F4/$F$12</f>
        <v>0.16976511589540544</v>
      </c>
    </row>
    <row r="5" spans="1:7" ht="15">
      <c r="A5" s="13">
        <v>43101</v>
      </c>
      <c r="B5" s="12" t="s">
        <v>29</v>
      </c>
      <c r="C5" s="64">
        <v>650</v>
      </c>
      <c r="D5" s="12"/>
      <c r="E5" s="12" t="s">
        <v>30</v>
      </c>
      <c r="F5" s="44">
        <f>C7+C12+C14+C18</f>
        <v>220</v>
      </c>
      <c r="G5" s="12"/>
    </row>
    <row r="6" spans="1:7" ht="15">
      <c r="A6" s="13">
        <v>43101</v>
      </c>
      <c r="B6" s="12" t="s">
        <v>31</v>
      </c>
      <c r="C6" s="64">
        <v>150</v>
      </c>
      <c r="D6" s="12"/>
      <c r="E6" s="12" t="s">
        <v>32</v>
      </c>
      <c r="F6" s="44">
        <f>C10+C16</f>
        <v>299.5</v>
      </c>
      <c r="G6" s="12"/>
    </row>
    <row r="7" spans="1:7" ht="15">
      <c r="A7" s="13">
        <v>43105</v>
      </c>
      <c r="B7" s="12" t="s">
        <v>30</v>
      </c>
      <c r="C7" s="64">
        <v>60</v>
      </c>
      <c r="D7" s="12"/>
      <c r="E7" s="12" t="s">
        <v>33</v>
      </c>
      <c r="F7" s="44">
        <f>C11+C17</f>
        <v>200</v>
      </c>
      <c r="G7" s="12"/>
    </row>
    <row r="8" spans="1:7" ht="15">
      <c r="A8" s="13">
        <v>43107</v>
      </c>
      <c r="B8" s="13" t="s">
        <v>34</v>
      </c>
      <c r="C8" s="64">
        <v>90.89</v>
      </c>
      <c r="D8" s="12"/>
      <c r="E8" s="12" t="s">
        <v>29</v>
      </c>
      <c r="F8" s="44">
        <f>C5</f>
        <v>650</v>
      </c>
      <c r="G8" s="12"/>
    </row>
    <row r="9" spans="1:7" ht="15">
      <c r="A9" s="13">
        <v>43108</v>
      </c>
      <c r="B9" s="12" t="s">
        <v>28</v>
      </c>
      <c r="C9" s="64">
        <v>49.78</v>
      </c>
      <c r="D9" s="12"/>
      <c r="E9" s="12" t="s">
        <v>31</v>
      </c>
      <c r="F9" s="44">
        <f>C6</f>
        <v>150</v>
      </c>
      <c r="G9" s="12"/>
    </row>
    <row r="10" spans="1:7" ht="15">
      <c r="A10" s="13">
        <v>43109</v>
      </c>
      <c r="B10" s="12" t="s">
        <v>32</v>
      </c>
      <c r="C10" s="64">
        <v>250</v>
      </c>
      <c r="D10" s="12"/>
      <c r="E10" s="12" t="s">
        <v>34</v>
      </c>
      <c r="F10" s="44">
        <f>C8</f>
        <v>90.89</v>
      </c>
      <c r="G10" s="12"/>
    </row>
    <row r="11" spans="1:7" ht="15">
      <c r="A11" s="13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30</v>
      </c>
      <c r="C12" s="64">
        <v>50</v>
      </c>
      <c r="D12" s="12"/>
      <c r="E12" s="45" t="s">
        <v>20</v>
      </c>
      <c r="F12" s="46">
        <f>SUM(F4:F11)</f>
        <v>1939.68</v>
      </c>
      <c r="G12" s="12"/>
    </row>
    <row r="13" spans="1:7" ht="15">
      <c r="A13" s="13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/>
      <c r="F24"/>
      <c r="G24" s="88" t="s">
        <v>21</v>
      </c>
      <c r="H24" s="16"/>
      <c r="I24" s="16"/>
    </row>
    <row r="25" spans="1:9" ht="16">
      <c r="A25" s="16"/>
      <c r="B25" s="16"/>
      <c r="C25" s="16"/>
      <c r="D25" s="16"/>
      <c r="E25" s="103" t="s">
        <v>64</v>
      </c>
      <c r="F25" s="103"/>
      <c r="G25" s="89"/>
      <c r="H25" s="16"/>
      <c r="I25" s="16"/>
    </row>
    <row r="26" spans="1:9" ht="1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E25:F25"/>
  </mergeCells>
  <conditionalFormatting sqref="F4:F10">
    <cfRule type="cellIs" dxfId="59" priority="1" stopIfTrue="1" operator="equal">
      <formula>SUMIF($B$4:$B$19,E4,$C$4:$C$19)</formula>
    </cfRule>
  </conditionalFormatting>
  <conditionalFormatting sqref="F12">
    <cfRule type="cellIs" dxfId="58" priority="2" stopIfTrue="1" operator="equal">
      <formula>SUM(C4:C19)</formula>
    </cfRule>
  </conditionalFormatting>
  <conditionalFormatting sqref="G4:G10 G12">
    <cfRule type="cellIs" dxfId="57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6</xdr:col>
                    <xdr:colOff>279400</xdr:colOff>
                    <xdr:row>24</xdr:row>
                    <xdr:rowOff>12700</xdr:rowOff>
                  </from>
                  <to>
                    <xdr:col>6</xdr:col>
                    <xdr:colOff>584200</xdr:colOff>
                    <xdr:row>24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2" tint="-0.249977111117893"/>
  </sheetPr>
  <dimension ref="A1:I38"/>
  <sheetViews>
    <sheetView workbookViewId="0">
      <selection activeCell="H28" sqref="H28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7" ht="19">
      <c r="A1" s="4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7" ht="15">
      <c r="A4" s="13">
        <v>43101</v>
      </c>
      <c r="B4" s="12" t="s">
        <v>28</v>
      </c>
      <c r="C4" s="64">
        <v>59.87</v>
      </c>
      <c r="D4" s="12"/>
      <c r="E4" s="12" t="s">
        <v>28</v>
      </c>
      <c r="F4" s="44">
        <f>C4+C9+C13+C19+C15</f>
        <v>329.29</v>
      </c>
      <c r="G4" s="47">
        <f>F4/$F$12</f>
        <v>0.16976511589540544</v>
      </c>
    </row>
    <row r="5" spans="1:7" ht="15">
      <c r="A5" s="13">
        <v>43101</v>
      </c>
      <c r="B5" s="12" t="s">
        <v>29</v>
      </c>
      <c r="C5" s="64">
        <v>650</v>
      </c>
      <c r="D5" s="12"/>
      <c r="E5" s="12" t="s">
        <v>30</v>
      </c>
      <c r="F5" s="44">
        <f>C7+C12+C14+C18</f>
        <v>220</v>
      </c>
      <c r="G5" s="47">
        <f t="shared" ref="G5:G10" si="0">F5/$F$12</f>
        <v>0.11342077043636063</v>
      </c>
    </row>
    <row r="6" spans="1:7" ht="15">
      <c r="A6" s="13">
        <v>43101</v>
      </c>
      <c r="B6" s="12" t="s">
        <v>31</v>
      </c>
      <c r="C6" s="64">
        <v>150</v>
      </c>
      <c r="D6" s="12"/>
      <c r="E6" s="12" t="s">
        <v>32</v>
      </c>
      <c r="F6" s="44">
        <f>C10+C16</f>
        <v>299.5</v>
      </c>
      <c r="G6" s="47">
        <f t="shared" si="0"/>
        <v>0.15440691248040914</v>
      </c>
    </row>
    <row r="7" spans="1:7" ht="15">
      <c r="A7" s="13">
        <v>43105</v>
      </c>
      <c r="B7" s="12" t="s">
        <v>30</v>
      </c>
      <c r="C7" s="64">
        <v>60</v>
      </c>
      <c r="D7" s="12"/>
      <c r="E7" s="12" t="s">
        <v>33</v>
      </c>
      <c r="F7" s="44">
        <f>C11+C17</f>
        <v>200</v>
      </c>
      <c r="G7" s="47">
        <f t="shared" si="0"/>
        <v>0.10310979130578239</v>
      </c>
    </row>
    <row r="8" spans="1:7" ht="15">
      <c r="A8" s="13">
        <v>43107</v>
      </c>
      <c r="B8" s="13" t="s">
        <v>34</v>
      </c>
      <c r="C8" s="64">
        <v>90.89</v>
      </c>
      <c r="D8" s="12"/>
      <c r="E8" s="12" t="s">
        <v>29</v>
      </c>
      <c r="F8" s="44">
        <f>C5</f>
        <v>650</v>
      </c>
      <c r="G8" s="47">
        <f t="shared" si="0"/>
        <v>0.3351068217437928</v>
      </c>
    </row>
    <row r="9" spans="1:7" ht="15">
      <c r="A9" s="13">
        <v>43108</v>
      </c>
      <c r="B9" s="12" t="s">
        <v>28</v>
      </c>
      <c r="C9" s="64">
        <v>49.78</v>
      </c>
      <c r="D9" s="12"/>
      <c r="E9" s="12" t="s">
        <v>31</v>
      </c>
      <c r="F9" s="44">
        <f>C6</f>
        <v>150</v>
      </c>
      <c r="G9" s="47">
        <f t="shared" si="0"/>
        <v>7.733234347933679E-2</v>
      </c>
    </row>
    <row r="10" spans="1:7" ht="15">
      <c r="A10" s="13">
        <v>43109</v>
      </c>
      <c r="B10" s="12" t="s">
        <v>32</v>
      </c>
      <c r="C10" s="64">
        <v>250</v>
      </c>
      <c r="D10" s="12"/>
      <c r="E10" s="12" t="s">
        <v>34</v>
      </c>
      <c r="F10" s="44">
        <f>C8</f>
        <v>90.89</v>
      </c>
      <c r="G10" s="47">
        <f t="shared" si="0"/>
        <v>4.6858244658912807E-2</v>
      </c>
    </row>
    <row r="11" spans="1:7" ht="15">
      <c r="A11" s="13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13">
        <v>43112</v>
      </c>
      <c r="B12" s="12" t="s">
        <v>30</v>
      </c>
      <c r="C12" s="64">
        <v>50</v>
      </c>
      <c r="D12" s="12"/>
      <c r="E12" s="45" t="s">
        <v>20</v>
      </c>
      <c r="F12" s="46">
        <f>SUM(F4:F11)</f>
        <v>1939.68</v>
      </c>
      <c r="G12" s="12"/>
    </row>
    <row r="13" spans="1:7" ht="15">
      <c r="A13" s="13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6">
      <c r="A25" s="16"/>
      <c r="B25" s="16"/>
      <c r="C25" s="16"/>
      <c r="D25" s="16"/>
      <c r="E25"/>
      <c r="F25"/>
      <c r="G25" s="88" t="s">
        <v>21</v>
      </c>
      <c r="H25" s="16"/>
      <c r="I25" s="16"/>
    </row>
    <row r="26" spans="1:9" ht="16">
      <c r="A26" s="16"/>
      <c r="B26" s="16"/>
      <c r="C26" s="16"/>
      <c r="D26" s="16"/>
      <c r="E26" s="103" t="s">
        <v>64</v>
      </c>
      <c r="F26" s="103"/>
      <c r="G26" s="89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E26:F26"/>
  </mergeCells>
  <conditionalFormatting sqref="F4:F10">
    <cfRule type="cellIs" dxfId="56" priority="1" stopIfTrue="1" operator="equal">
      <formula>SUMIF($B$4:$B$19,E4,$C$4:$C$19)</formula>
    </cfRule>
  </conditionalFormatting>
  <conditionalFormatting sqref="F12">
    <cfRule type="cellIs" dxfId="55" priority="2" stopIfTrue="1" operator="equal">
      <formula>SUM(C4:C19)</formula>
    </cfRule>
  </conditionalFormatting>
  <conditionalFormatting sqref="G4:G10 G12">
    <cfRule type="cellIs" dxfId="54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6</xdr:col>
                    <xdr:colOff>279400</xdr:colOff>
                    <xdr:row>25</xdr:row>
                    <xdr:rowOff>12700</xdr:rowOff>
                  </from>
                  <to>
                    <xdr:col>6</xdr:col>
                    <xdr:colOff>584200</xdr:colOff>
                    <xdr:row>25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 tint="-0.249977111117893"/>
  </sheetPr>
  <dimension ref="A1:I38"/>
  <sheetViews>
    <sheetView workbookViewId="0">
      <selection activeCell="H28" sqref="H28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7" ht="19">
      <c r="A1" s="43" t="s">
        <v>22</v>
      </c>
    </row>
    <row r="2" spans="1:7" ht="15" thickBot="1"/>
    <row r="3" spans="1:7" ht="15">
      <c r="A3" s="35" t="s">
        <v>23</v>
      </c>
      <c r="B3" s="35" t="s">
        <v>24</v>
      </c>
      <c r="C3" s="35" t="s">
        <v>25</v>
      </c>
      <c r="D3" s="12"/>
      <c r="E3" s="73" t="s">
        <v>24</v>
      </c>
      <c r="F3" s="74" t="s">
        <v>26</v>
      </c>
      <c r="G3" s="75" t="s">
        <v>27</v>
      </c>
    </row>
    <row r="4" spans="1:7" ht="15">
      <c r="A4" s="13">
        <v>43101</v>
      </c>
      <c r="B4" s="12" t="s">
        <v>28</v>
      </c>
      <c r="C4" s="64">
        <v>59.87</v>
      </c>
      <c r="D4" s="12"/>
      <c r="E4" s="76" t="s">
        <v>28</v>
      </c>
      <c r="F4" s="44">
        <f>C4+C9+C13+C19+C15</f>
        <v>329.29</v>
      </c>
      <c r="G4" s="77">
        <f>F4/$F$12</f>
        <v>0.16976511589540544</v>
      </c>
    </row>
    <row r="5" spans="1:7" ht="15">
      <c r="A5" s="13">
        <v>43101</v>
      </c>
      <c r="B5" s="12" t="s">
        <v>29</v>
      </c>
      <c r="C5" s="64">
        <v>650</v>
      </c>
      <c r="D5" s="12"/>
      <c r="E5" s="76" t="s">
        <v>30</v>
      </c>
      <c r="F5" s="44">
        <f>C7+C12+C14+C18</f>
        <v>220</v>
      </c>
      <c r="G5" s="77">
        <f t="shared" ref="G5:G10" si="0">F5/$F$12</f>
        <v>0.11342077043636063</v>
      </c>
    </row>
    <row r="6" spans="1:7" ht="15">
      <c r="A6" s="13">
        <v>43101</v>
      </c>
      <c r="B6" s="12" t="s">
        <v>31</v>
      </c>
      <c r="C6" s="64">
        <v>150</v>
      </c>
      <c r="D6" s="12"/>
      <c r="E6" s="76" t="s">
        <v>32</v>
      </c>
      <c r="F6" s="44">
        <f>C10+C16</f>
        <v>299.5</v>
      </c>
      <c r="G6" s="77">
        <f t="shared" si="0"/>
        <v>0.15440691248040914</v>
      </c>
    </row>
    <row r="7" spans="1:7" ht="15">
      <c r="A7" s="13">
        <v>43105</v>
      </c>
      <c r="B7" s="12" t="s">
        <v>30</v>
      </c>
      <c r="C7" s="64">
        <v>60</v>
      </c>
      <c r="D7" s="12"/>
      <c r="E7" s="76" t="s">
        <v>33</v>
      </c>
      <c r="F7" s="44">
        <f>C11+C17</f>
        <v>200</v>
      </c>
      <c r="G7" s="77">
        <f t="shared" si="0"/>
        <v>0.10310979130578239</v>
      </c>
    </row>
    <row r="8" spans="1:7" ht="15">
      <c r="A8" s="13">
        <v>43107</v>
      </c>
      <c r="B8" s="13" t="s">
        <v>34</v>
      </c>
      <c r="C8" s="64">
        <v>90.89</v>
      </c>
      <c r="D8" s="12"/>
      <c r="E8" s="76" t="s">
        <v>29</v>
      </c>
      <c r="F8" s="44">
        <f>C5</f>
        <v>650</v>
      </c>
      <c r="G8" s="77">
        <f t="shared" si="0"/>
        <v>0.3351068217437928</v>
      </c>
    </row>
    <row r="9" spans="1:7" ht="15">
      <c r="A9" s="13">
        <v>43108</v>
      </c>
      <c r="B9" s="12" t="s">
        <v>28</v>
      </c>
      <c r="C9" s="64">
        <v>49.78</v>
      </c>
      <c r="D9" s="12"/>
      <c r="E9" s="76" t="s">
        <v>31</v>
      </c>
      <c r="F9" s="44">
        <f>C6</f>
        <v>150</v>
      </c>
      <c r="G9" s="77">
        <f t="shared" si="0"/>
        <v>7.733234347933679E-2</v>
      </c>
    </row>
    <row r="10" spans="1:7" ht="15">
      <c r="A10" s="13">
        <v>43109</v>
      </c>
      <c r="B10" s="12" t="s">
        <v>32</v>
      </c>
      <c r="C10" s="64">
        <v>250</v>
      </c>
      <c r="D10" s="12"/>
      <c r="E10" s="76" t="s">
        <v>34</v>
      </c>
      <c r="F10" s="44">
        <f>C8</f>
        <v>90.89</v>
      </c>
      <c r="G10" s="77">
        <f t="shared" si="0"/>
        <v>4.6858244658912807E-2</v>
      </c>
    </row>
    <row r="11" spans="1:7" ht="15">
      <c r="A11" s="13">
        <v>43111</v>
      </c>
      <c r="B11" s="12" t="s">
        <v>33</v>
      </c>
      <c r="C11" s="64">
        <v>50</v>
      </c>
      <c r="D11" s="12"/>
      <c r="E11" s="76"/>
      <c r="F11" s="12"/>
      <c r="G11" s="78"/>
    </row>
    <row r="12" spans="1:7" ht="16" thickBot="1">
      <c r="A12" s="13">
        <v>43112</v>
      </c>
      <c r="B12" s="12" t="s">
        <v>30</v>
      </c>
      <c r="C12" s="64">
        <v>50</v>
      </c>
      <c r="D12" s="12"/>
      <c r="E12" s="79" t="s">
        <v>20</v>
      </c>
      <c r="F12" s="80">
        <f>SUM(F4:F11)</f>
        <v>1939.68</v>
      </c>
      <c r="G12" s="81"/>
    </row>
    <row r="13" spans="1:7" ht="15">
      <c r="A13" s="13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13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13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13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13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13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13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6">
      <c r="A25" s="16"/>
      <c r="B25" s="16"/>
      <c r="C25" s="16"/>
      <c r="D25" s="16"/>
      <c r="E25"/>
      <c r="F25"/>
      <c r="G25" s="88" t="s">
        <v>21</v>
      </c>
      <c r="H25" s="16"/>
      <c r="I25" s="16"/>
    </row>
    <row r="26" spans="1:9" ht="16">
      <c r="A26" s="16"/>
      <c r="B26" s="16"/>
      <c r="C26" s="16"/>
      <c r="D26" s="16"/>
      <c r="E26" s="103" t="s">
        <v>64</v>
      </c>
      <c r="F26" s="103"/>
      <c r="G26" s="89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E26:F26"/>
  </mergeCells>
  <conditionalFormatting sqref="F4:F10">
    <cfRule type="cellIs" dxfId="53" priority="1" stopIfTrue="1" operator="equal">
      <formula>SUMIF($B$4:$B$19,E4,$C$4:$C$19)</formula>
    </cfRule>
  </conditionalFormatting>
  <conditionalFormatting sqref="F12">
    <cfRule type="cellIs" dxfId="52" priority="2" stopIfTrue="1" operator="equal">
      <formula>SUM(C4:C19)</formula>
    </cfRule>
  </conditionalFormatting>
  <conditionalFormatting sqref="G4:G10 G12">
    <cfRule type="cellIs" dxfId="51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6</xdr:col>
                    <xdr:colOff>266700</xdr:colOff>
                    <xdr:row>25</xdr:row>
                    <xdr:rowOff>12700</xdr:rowOff>
                  </from>
                  <to>
                    <xdr:col>6</xdr:col>
                    <xdr:colOff>571500</xdr:colOff>
                    <xdr:row>25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2" tint="-0.249977111117893"/>
  </sheetPr>
  <dimension ref="A1:I38"/>
  <sheetViews>
    <sheetView workbookViewId="0">
      <selection activeCell="H28" sqref="H28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7" ht="19">
      <c r="A1" s="4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7" ht="15">
      <c r="A4" s="49">
        <v>43101</v>
      </c>
      <c r="B4" s="12" t="s">
        <v>28</v>
      </c>
      <c r="C4" s="64">
        <v>59.87</v>
      </c>
      <c r="D4" s="12"/>
      <c r="E4" s="12" t="s">
        <v>28</v>
      </c>
      <c r="F4" s="44">
        <f>C4+C9+C13+C19+C15</f>
        <v>329.29</v>
      </c>
      <c r="G4" s="47">
        <f>F4/$F$12</f>
        <v>0.16976511589540544</v>
      </c>
    </row>
    <row r="5" spans="1:7" ht="15">
      <c r="A5" s="49">
        <v>43101</v>
      </c>
      <c r="B5" s="12" t="s">
        <v>29</v>
      </c>
      <c r="C5" s="64">
        <v>650</v>
      </c>
      <c r="D5" s="12"/>
      <c r="E5" s="12" t="s">
        <v>30</v>
      </c>
      <c r="F5" s="44">
        <f>C7+C12+C14+C18</f>
        <v>220</v>
      </c>
      <c r="G5" s="47">
        <f t="shared" ref="G5:G10" si="0">F5/$F$12</f>
        <v>0.11342077043636063</v>
      </c>
    </row>
    <row r="6" spans="1:7" ht="15">
      <c r="A6" s="49">
        <v>43101</v>
      </c>
      <c r="B6" s="12" t="s">
        <v>31</v>
      </c>
      <c r="C6" s="64">
        <v>150</v>
      </c>
      <c r="D6" s="12"/>
      <c r="E6" s="12" t="s">
        <v>32</v>
      </c>
      <c r="F6" s="44">
        <f>C10+C16</f>
        <v>299.5</v>
      </c>
      <c r="G6" s="47">
        <f t="shared" si="0"/>
        <v>0.15440691248040914</v>
      </c>
    </row>
    <row r="7" spans="1:7" ht="15">
      <c r="A7" s="49">
        <v>43105</v>
      </c>
      <c r="B7" s="12" t="s">
        <v>30</v>
      </c>
      <c r="C7" s="64">
        <v>60</v>
      </c>
      <c r="D7" s="12"/>
      <c r="E7" s="12" t="s">
        <v>33</v>
      </c>
      <c r="F7" s="44">
        <f>C11+C17</f>
        <v>200</v>
      </c>
      <c r="G7" s="47">
        <f t="shared" si="0"/>
        <v>0.10310979130578239</v>
      </c>
    </row>
    <row r="8" spans="1:7" ht="15">
      <c r="A8" s="49">
        <v>43107</v>
      </c>
      <c r="B8" s="13" t="s">
        <v>34</v>
      </c>
      <c r="C8" s="64">
        <v>90.89</v>
      </c>
      <c r="D8" s="12"/>
      <c r="E8" s="12" t="s">
        <v>29</v>
      </c>
      <c r="F8" s="44">
        <f>C5</f>
        <v>650</v>
      </c>
      <c r="G8" s="47">
        <f t="shared" si="0"/>
        <v>0.3351068217437928</v>
      </c>
    </row>
    <row r="9" spans="1:7" ht="15">
      <c r="A9" s="49">
        <v>43108</v>
      </c>
      <c r="B9" s="12" t="s">
        <v>28</v>
      </c>
      <c r="C9" s="64">
        <v>49.78</v>
      </c>
      <c r="D9" s="12"/>
      <c r="E9" s="12" t="s">
        <v>31</v>
      </c>
      <c r="F9" s="44">
        <f>C6</f>
        <v>150</v>
      </c>
      <c r="G9" s="47">
        <f t="shared" si="0"/>
        <v>7.733234347933679E-2</v>
      </c>
    </row>
    <row r="10" spans="1:7" ht="15">
      <c r="A10" s="49">
        <v>43109</v>
      </c>
      <c r="B10" s="12" t="s">
        <v>32</v>
      </c>
      <c r="C10" s="64">
        <v>250</v>
      </c>
      <c r="D10" s="12"/>
      <c r="E10" s="12" t="s">
        <v>34</v>
      </c>
      <c r="F10" s="44">
        <f>C8</f>
        <v>90.89</v>
      </c>
      <c r="G10" s="47">
        <f t="shared" si="0"/>
        <v>4.6858244658912807E-2</v>
      </c>
    </row>
    <row r="11" spans="1:7" ht="15">
      <c r="A11" s="49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49">
        <v>43112</v>
      </c>
      <c r="B12" s="12" t="s">
        <v>30</v>
      </c>
      <c r="C12" s="64">
        <v>50</v>
      </c>
      <c r="D12" s="12"/>
      <c r="E12" s="45" t="s">
        <v>20</v>
      </c>
      <c r="F12" s="46">
        <f>SUM(F4:F11)</f>
        <v>1939.68</v>
      </c>
      <c r="G12" s="12"/>
    </row>
    <row r="13" spans="1:7" ht="15">
      <c r="A13" s="49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49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49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49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49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49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49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6">
      <c r="A25" s="16"/>
      <c r="B25" s="16"/>
      <c r="C25" s="16"/>
      <c r="D25" s="16"/>
      <c r="E25"/>
      <c r="F25"/>
      <c r="G25" s="88" t="s">
        <v>21</v>
      </c>
      <c r="H25" s="16"/>
      <c r="I25" s="16"/>
    </row>
    <row r="26" spans="1:9" ht="16">
      <c r="A26" s="16"/>
      <c r="B26" s="16"/>
      <c r="C26" s="16"/>
      <c r="D26" s="16"/>
      <c r="E26" s="103" t="s">
        <v>64</v>
      </c>
      <c r="F26" s="103"/>
      <c r="G26" s="89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  <c r="C38" s="11" t="s">
        <v>3</v>
      </c>
    </row>
  </sheetData>
  <mergeCells count="1">
    <mergeCell ref="E26:F26"/>
  </mergeCells>
  <conditionalFormatting sqref="F4:F10">
    <cfRule type="cellIs" dxfId="50" priority="1" stopIfTrue="1" operator="equal">
      <formula>SUMIF($B$4:$B$19,E4,$C$4:$C$19)</formula>
    </cfRule>
  </conditionalFormatting>
  <conditionalFormatting sqref="F12">
    <cfRule type="cellIs" dxfId="49" priority="2" stopIfTrue="1" operator="equal">
      <formula>SUM(C4:C19)</formula>
    </cfRule>
  </conditionalFormatting>
  <conditionalFormatting sqref="G4:G10 G12">
    <cfRule type="cellIs" dxfId="48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Check Box 1">
              <controlPr defaultSize="0" autoFill="0" autoLine="0" autoPict="0">
                <anchor moveWithCells="1">
                  <from>
                    <xdr:col>6</xdr:col>
                    <xdr:colOff>279400</xdr:colOff>
                    <xdr:row>25</xdr:row>
                    <xdr:rowOff>12700</xdr:rowOff>
                  </from>
                  <to>
                    <xdr:col>6</xdr:col>
                    <xdr:colOff>584200</xdr:colOff>
                    <xdr:row>25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096CC-A2D8-41CC-8195-685CE906B085}">
  <sheetPr>
    <tabColor theme="2" tint="-0.249977111117893"/>
  </sheetPr>
  <dimension ref="A1:I38"/>
  <sheetViews>
    <sheetView workbookViewId="0">
      <selection activeCell="H32" sqref="H32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7" ht="19">
      <c r="A1" s="4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7" ht="15">
      <c r="A4" s="49">
        <v>43101</v>
      </c>
      <c r="B4" s="12" t="s">
        <v>28</v>
      </c>
      <c r="C4" s="64">
        <v>59.87</v>
      </c>
      <c r="D4" s="12"/>
      <c r="E4" s="12" t="s">
        <v>28</v>
      </c>
      <c r="F4" s="44">
        <f>C4+C9+C13+C19+C15</f>
        <v>329.29</v>
      </c>
      <c r="G4" s="47">
        <f>F4/$F$12</f>
        <v>0.16976511589540544</v>
      </c>
    </row>
    <row r="5" spans="1:7" ht="15">
      <c r="A5" s="49">
        <v>43101</v>
      </c>
      <c r="B5" s="12" t="s">
        <v>29</v>
      </c>
      <c r="C5" s="64">
        <v>650</v>
      </c>
      <c r="D5" s="12"/>
      <c r="E5" s="12" t="s">
        <v>30</v>
      </c>
      <c r="F5" s="44">
        <f>C7+C12+C14+C18</f>
        <v>220</v>
      </c>
      <c r="G5" s="47">
        <f t="shared" ref="G5:G10" si="0">F5/$F$12</f>
        <v>0.11342077043636063</v>
      </c>
    </row>
    <row r="6" spans="1:7" ht="15">
      <c r="A6" s="49">
        <v>43101</v>
      </c>
      <c r="B6" s="12" t="s">
        <v>31</v>
      </c>
      <c r="C6" s="64">
        <v>150</v>
      </c>
      <c r="D6" s="12"/>
      <c r="E6" s="12" t="s">
        <v>32</v>
      </c>
      <c r="F6" s="44">
        <f>C10+C16</f>
        <v>299.5</v>
      </c>
      <c r="G6" s="47">
        <f t="shared" si="0"/>
        <v>0.15440691248040914</v>
      </c>
    </row>
    <row r="7" spans="1:7" ht="15">
      <c r="A7" s="49">
        <v>43105</v>
      </c>
      <c r="B7" s="12" t="s">
        <v>30</v>
      </c>
      <c r="C7" s="64">
        <v>60</v>
      </c>
      <c r="D7" s="12"/>
      <c r="E7" s="12" t="s">
        <v>33</v>
      </c>
      <c r="F7" s="44">
        <f>C11+C17</f>
        <v>200</v>
      </c>
      <c r="G7" s="47">
        <f t="shared" si="0"/>
        <v>0.10310979130578239</v>
      </c>
    </row>
    <row r="8" spans="1:7" ht="15">
      <c r="A8" s="49">
        <v>43107</v>
      </c>
      <c r="B8" s="13" t="s">
        <v>34</v>
      </c>
      <c r="C8" s="64">
        <v>90.89</v>
      </c>
      <c r="D8" s="12"/>
      <c r="E8" s="12" t="s">
        <v>29</v>
      </c>
      <c r="F8" s="44">
        <f>C5</f>
        <v>650</v>
      </c>
      <c r="G8" s="47">
        <f t="shared" si="0"/>
        <v>0.3351068217437928</v>
      </c>
    </row>
    <row r="9" spans="1:7" ht="15">
      <c r="A9" s="49">
        <v>43108</v>
      </c>
      <c r="B9" s="12" t="s">
        <v>28</v>
      </c>
      <c r="C9" s="64">
        <v>49.78</v>
      </c>
      <c r="D9" s="12"/>
      <c r="E9" s="12" t="s">
        <v>31</v>
      </c>
      <c r="F9" s="44">
        <f>C6</f>
        <v>150</v>
      </c>
      <c r="G9" s="47">
        <f t="shared" si="0"/>
        <v>7.733234347933679E-2</v>
      </c>
    </row>
    <row r="10" spans="1:7" ht="15">
      <c r="A10" s="49">
        <v>43109</v>
      </c>
      <c r="B10" s="12" t="s">
        <v>32</v>
      </c>
      <c r="C10" s="64">
        <v>250</v>
      </c>
      <c r="D10" s="12"/>
      <c r="E10" s="12" t="s">
        <v>34</v>
      </c>
      <c r="F10" s="44">
        <f>C8</f>
        <v>90.89</v>
      </c>
      <c r="G10" s="47">
        <f t="shared" si="0"/>
        <v>4.6858244658912807E-2</v>
      </c>
    </row>
    <row r="11" spans="1:7" ht="15">
      <c r="A11" s="49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49">
        <v>43112</v>
      </c>
      <c r="B12" s="12" t="s">
        <v>30</v>
      </c>
      <c r="C12" s="64">
        <v>50</v>
      </c>
      <c r="D12" s="12"/>
      <c r="E12" s="45" t="s">
        <v>20</v>
      </c>
      <c r="F12" s="46">
        <f>SUM(F4:F11)</f>
        <v>1939.68</v>
      </c>
      <c r="G12" s="12"/>
    </row>
    <row r="13" spans="1:7" ht="15">
      <c r="A13" s="49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49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49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49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49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49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49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6">
      <c r="A27" s="16"/>
      <c r="B27" s="16"/>
      <c r="C27" s="16"/>
      <c r="D27" s="16"/>
      <c r="E27"/>
      <c r="F27"/>
      <c r="G27" s="88" t="s">
        <v>21</v>
      </c>
      <c r="H27" s="16"/>
      <c r="I27" s="16"/>
    </row>
    <row r="28" spans="1:9" ht="16">
      <c r="A28" s="16"/>
      <c r="B28" s="16"/>
      <c r="C28" s="16"/>
      <c r="D28" s="16"/>
      <c r="E28" s="103" t="s">
        <v>64</v>
      </c>
      <c r="F28" s="103"/>
      <c r="G28" s="89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  <c r="C38" s="11" t="s">
        <v>3</v>
      </c>
    </row>
  </sheetData>
  <mergeCells count="1">
    <mergeCell ref="E28:F28"/>
  </mergeCells>
  <conditionalFormatting sqref="F4:F10">
    <cfRule type="cellIs" dxfId="47" priority="1" stopIfTrue="1" operator="equal">
      <formula>SUMIF($B$4:$B$19,E4,$C$4:$C$19)</formula>
    </cfRule>
  </conditionalFormatting>
  <conditionalFormatting sqref="F12">
    <cfRule type="cellIs" dxfId="46" priority="2" stopIfTrue="1" operator="equal">
      <formula>SUM(C4:C19)</formula>
    </cfRule>
  </conditionalFormatting>
  <conditionalFormatting sqref="G4:G10 G12">
    <cfRule type="cellIs" dxfId="45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6</xdr:col>
                    <xdr:colOff>279400</xdr:colOff>
                    <xdr:row>27</xdr:row>
                    <xdr:rowOff>12700</xdr:rowOff>
                  </from>
                  <to>
                    <xdr:col>6</xdr:col>
                    <xdr:colOff>584200</xdr:colOff>
                    <xdr:row>27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3" tint="0.59999389629810485"/>
  </sheetPr>
  <dimension ref="A1:I38"/>
  <sheetViews>
    <sheetView zoomScaleNormal="100" workbookViewId="0">
      <selection activeCell="H27" sqref="H27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7" ht="19">
      <c r="A1" s="4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7" ht="15">
      <c r="A4" s="49">
        <v>43101</v>
      </c>
      <c r="B4" s="12" t="s">
        <v>28</v>
      </c>
      <c r="C4" s="64">
        <v>59.87</v>
      </c>
      <c r="D4" s="12"/>
      <c r="E4" s="12" t="s">
        <v>28</v>
      </c>
      <c r="F4" s="44">
        <f>C4+C9+C13+C19+C15</f>
        <v>329.29</v>
      </c>
      <c r="G4" s="47">
        <f>F4/$F$12</f>
        <v>0.16976511589540544</v>
      </c>
    </row>
    <row r="5" spans="1:7" ht="15">
      <c r="A5" s="49">
        <v>43101</v>
      </c>
      <c r="B5" s="12" t="s">
        <v>29</v>
      </c>
      <c r="C5" s="64">
        <v>650</v>
      </c>
      <c r="D5" s="12"/>
      <c r="E5" s="12" t="s">
        <v>30</v>
      </c>
      <c r="F5" s="44">
        <f>C7+C12+C14+C18</f>
        <v>220</v>
      </c>
      <c r="G5" s="47">
        <f t="shared" ref="G5:G10" si="0">F5/$F$12</f>
        <v>0.11342077043636063</v>
      </c>
    </row>
    <row r="6" spans="1:7" ht="15">
      <c r="A6" s="49">
        <v>43101</v>
      </c>
      <c r="B6" s="12" t="s">
        <v>31</v>
      </c>
      <c r="C6" s="64">
        <v>150</v>
      </c>
      <c r="D6" s="12"/>
      <c r="E6" s="12" t="s">
        <v>32</v>
      </c>
      <c r="F6" s="44">
        <f>C10+C16</f>
        <v>299.5</v>
      </c>
      <c r="G6" s="47">
        <f t="shared" si="0"/>
        <v>0.15440691248040914</v>
      </c>
    </row>
    <row r="7" spans="1:7" ht="15">
      <c r="A7" s="49">
        <v>43105</v>
      </c>
      <c r="B7" s="12" t="s">
        <v>30</v>
      </c>
      <c r="C7" s="64">
        <v>60</v>
      </c>
      <c r="D7" s="12"/>
      <c r="E7" s="12" t="s">
        <v>33</v>
      </c>
      <c r="F7" s="44">
        <f>C11+C17</f>
        <v>200</v>
      </c>
      <c r="G7" s="47">
        <f t="shared" si="0"/>
        <v>0.10310979130578239</v>
      </c>
    </row>
    <row r="8" spans="1:7" ht="15">
      <c r="A8" s="49">
        <v>43107</v>
      </c>
      <c r="B8" s="13" t="s">
        <v>34</v>
      </c>
      <c r="C8" s="64">
        <v>90.89</v>
      </c>
      <c r="D8" s="12"/>
      <c r="E8" s="12" t="s">
        <v>29</v>
      </c>
      <c r="F8" s="44">
        <f>C5</f>
        <v>650</v>
      </c>
      <c r="G8" s="47">
        <f t="shared" si="0"/>
        <v>0.3351068217437928</v>
      </c>
    </row>
    <row r="9" spans="1:7" ht="15">
      <c r="A9" s="49">
        <v>43108</v>
      </c>
      <c r="B9" s="12" t="s">
        <v>28</v>
      </c>
      <c r="C9" s="64">
        <v>49.78</v>
      </c>
      <c r="D9" s="12"/>
      <c r="E9" s="12" t="s">
        <v>31</v>
      </c>
      <c r="F9" s="44">
        <f>C6</f>
        <v>150</v>
      </c>
      <c r="G9" s="47">
        <f t="shared" si="0"/>
        <v>7.733234347933679E-2</v>
      </c>
    </row>
    <row r="10" spans="1:7" ht="15">
      <c r="A10" s="49">
        <v>43109</v>
      </c>
      <c r="B10" s="12" t="s">
        <v>32</v>
      </c>
      <c r="C10" s="64">
        <v>250</v>
      </c>
      <c r="D10" s="12"/>
      <c r="E10" s="12" t="s">
        <v>34</v>
      </c>
      <c r="F10" s="44">
        <f>C8</f>
        <v>90.89</v>
      </c>
      <c r="G10" s="47">
        <f t="shared" si="0"/>
        <v>4.6858244658912807E-2</v>
      </c>
    </row>
    <row r="11" spans="1:7" ht="15">
      <c r="A11" s="49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49">
        <v>43112</v>
      </c>
      <c r="B12" s="12" t="s">
        <v>30</v>
      </c>
      <c r="C12" s="64">
        <v>50</v>
      </c>
      <c r="D12" s="12"/>
      <c r="E12" s="45" t="s">
        <v>20</v>
      </c>
      <c r="F12" s="46">
        <f>SUM(F4:F11)</f>
        <v>1939.68</v>
      </c>
      <c r="G12" s="12"/>
    </row>
    <row r="13" spans="1:7" ht="15">
      <c r="A13" s="49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49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49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49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49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49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49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/>
      <c r="F24"/>
      <c r="G24" s="88" t="s">
        <v>21</v>
      </c>
      <c r="H24" s="16"/>
      <c r="I24" s="16"/>
    </row>
    <row r="25" spans="1:9" ht="16">
      <c r="A25" s="16"/>
      <c r="B25" s="16"/>
      <c r="C25" s="16"/>
      <c r="D25" s="16"/>
      <c r="E25" s="103" t="s">
        <v>64</v>
      </c>
      <c r="F25" s="103"/>
      <c r="G25" s="89"/>
      <c r="H25" s="16"/>
      <c r="I25" s="16"/>
    </row>
    <row r="26" spans="1:9" ht="1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 t="s">
        <v>3</v>
      </c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E25:F25"/>
  </mergeCells>
  <conditionalFormatting sqref="F4:F10">
    <cfRule type="cellIs" dxfId="44" priority="1" stopIfTrue="1" operator="equal">
      <formula>SUMIF($B$4:$B$19,E4,$C$4:$C$19)</formula>
    </cfRule>
  </conditionalFormatting>
  <conditionalFormatting sqref="F12">
    <cfRule type="cellIs" dxfId="43" priority="2" stopIfTrue="1" operator="equal">
      <formula>SUM(C4:C19)</formula>
    </cfRule>
  </conditionalFormatting>
  <conditionalFormatting sqref="G4:G10 G12">
    <cfRule type="cellIs" dxfId="42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defaultSize="0" autoFill="0" autoLine="0" autoPict="0">
                <anchor moveWithCells="1">
                  <from>
                    <xdr:col>6</xdr:col>
                    <xdr:colOff>266700</xdr:colOff>
                    <xdr:row>24</xdr:row>
                    <xdr:rowOff>12700</xdr:rowOff>
                  </from>
                  <to>
                    <xdr:col>6</xdr:col>
                    <xdr:colOff>571500</xdr:colOff>
                    <xdr:row>24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I38"/>
  <sheetViews>
    <sheetView workbookViewId="0">
      <selection activeCell="I39" sqref="I39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7" ht="19">
      <c r="A1" s="4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7" ht="15">
      <c r="A4" s="49">
        <v>43101</v>
      </c>
      <c r="B4" s="12" t="s">
        <v>28</v>
      </c>
      <c r="C4" s="64">
        <v>59.87</v>
      </c>
      <c r="D4" s="12"/>
      <c r="E4" s="12" t="s">
        <v>28</v>
      </c>
      <c r="F4" s="44">
        <f>C4+C9+C13+C19+C15</f>
        <v>329.29</v>
      </c>
      <c r="G4" s="47">
        <f>F4/$F$12</f>
        <v>0.16976511589540544</v>
      </c>
    </row>
    <row r="5" spans="1:7" ht="15">
      <c r="A5" s="49">
        <v>43101</v>
      </c>
      <c r="B5" s="12" t="s">
        <v>29</v>
      </c>
      <c r="C5" s="64">
        <v>650</v>
      </c>
      <c r="D5" s="12"/>
      <c r="E5" s="12" t="s">
        <v>30</v>
      </c>
      <c r="F5" s="44">
        <f>C7+C12+C14+C18</f>
        <v>220</v>
      </c>
      <c r="G5" s="47">
        <f t="shared" ref="G5:G10" si="0">F5/$F$12</f>
        <v>0.11342077043636063</v>
      </c>
    </row>
    <row r="6" spans="1:7" ht="15">
      <c r="A6" s="49">
        <v>43101</v>
      </c>
      <c r="B6" s="12" t="s">
        <v>31</v>
      </c>
      <c r="C6" s="64">
        <v>150</v>
      </c>
      <c r="D6" s="12"/>
      <c r="E6" s="12" t="s">
        <v>32</v>
      </c>
      <c r="F6" s="44">
        <f>C10+C16</f>
        <v>299.5</v>
      </c>
      <c r="G6" s="47">
        <f t="shared" si="0"/>
        <v>0.15440691248040914</v>
      </c>
    </row>
    <row r="7" spans="1:7" ht="15">
      <c r="A7" s="49">
        <v>43105</v>
      </c>
      <c r="B7" s="12" t="s">
        <v>30</v>
      </c>
      <c r="C7" s="64">
        <v>60</v>
      </c>
      <c r="D7" s="12"/>
      <c r="E7" s="12" t="s">
        <v>33</v>
      </c>
      <c r="F7" s="44">
        <f>C11+C17</f>
        <v>200</v>
      </c>
      <c r="G7" s="47">
        <f t="shared" si="0"/>
        <v>0.10310979130578239</v>
      </c>
    </row>
    <row r="8" spans="1:7" ht="15">
      <c r="A8" s="49">
        <v>43107</v>
      </c>
      <c r="B8" s="13" t="s">
        <v>34</v>
      </c>
      <c r="C8" s="64">
        <v>90.89</v>
      </c>
      <c r="D8" s="12"/>
      <c r="E8" s="12" t="s">
        <v>29</v>
      </c>
      <c r="F8" s="44">
        <f>C5</f>
        <v>650</v>
      </c>
      <c r="G8" s="47">
        <f t="shared" si="0"/>
        <v>0.3351068217437928</v>
      </c>
    </row>
    <row r="9" spans="1:7" ht="15">
      <c r="A9" s="49">
        <v>43108</v>
      </c>
      <c r="B9" s="12" t="s">
        <v>28</v>
      </c>
      <c r="C9" s="64">
        <v>49.78</v>
      </c>
      <c r="D9" s="12"/>
      <c r="E9" s="12" t="s">
        <v>31</v>
      </c>
      <c r="F9" s="44">
        <f>C6</f>
        <v>150</v>
      </c>
      <c r="G9" s="47">
        <f t="shared" si="0"/>
        <v>7.733234347933679E-2</v>
      </c>
    </row>
    <row r="10" spans="1:7" ht="15">
      <c r="A10" s="49">
        <v>43109</v>
      </c>
      <c r="B10" s="12" t="s">
        <v>32</v>
      </c>
      <c r="C10" s="64">
        <v>250</v>
      </c>
      <c r="D10" s="12"/>
      <c r="E10" s="12" t="s">
        <v>34</v>
      </c>
      <c r="F10" s="44">
        <f>C8</f>
        <v>90.89</v>
      </c>
      <c r="G10" s="47">
        <f t="shared" si="0"/>
        <v>4.6858244658912807E-2</v>
      </c>
    </row>
    <row r="11" spans="1:7" ht="15">
      <c r="A11" s="49">
        <v>43111</v>
      </c>
      <c r="B11" s="12" t="s">
        <v>33</v>
      </c>
      <c r="C11" s="64">
        <v>50</v>
      </c>
      <c r="D11" s="12"/>
      <c r="E11" s="12"/>
      <c r="F11" s="12"/>
      <c r="G11" s="12"/>
    </row>
    <row r="12" spans="1:7" ht="15">
      <c r="A12" s="49">
        <v>43112</v>
      </c>
      <c r="B12" s="12" t="s">
        <v>30</v>
      </c>
      <c r="C12" s="64">
        <v>50</v>
      </c>
      <c r="D12" s="12"/>
      <c r="E12" s="45" t="s">
        <v>20</v>
      </c>
      <c r="F12" s="46">
        <f>SUM(F4:F11)</f>
        <v>1939.68</v>
      </c>
      <c r="G12" s="12"/>
    </row>
    <row r="13" spans="1:7" ht="15">
      <c r="A13" s="49">
        <v>43114</v>
      </c>
      <c r="B13" s="12" t="s">
        <v>28</v>
      </c>
      <c r="C13" s="64">
        <v>62.87</v>
      </c>
      <c r="D13" s="12"/>
      <c r="E13" s="12"/>
      <c r="F13" s="12"/>
      <c r="G13" s="12"/>
    </row>
    <row r="14" spans="1:7" ht="15">
      <c r="A14" s="49">
        <v>43119</v>
      </c>
      <c r="B14" s="12" t="s">
        <v>30</v>
      </c>
      <c r="C14" s="64">
        <v>65</v>
      </c>
      <c r="D14" s="12"/>
      <c r="E14" s="12"/>
      <c r="F14" s="12"/>
      <c r="G14" s="12"/>
    </row>
    <row r="15" spans="1:7" ht="15">
      <c r="A15" s="49">
        <v>43120</v>
      </c>
      <c r="B15" s="12" t="s">
        <v>28</v>
      </c>
      <c r="C15" s="64">
        <v>75.900000000000006</v>
      </c>
      <c r="D15" s="12"/>
      <c r="E15" s="12"/>
      <c r="F15" s="12"/>
      <c r="G15" s="12"/>
    </row>
    <row r="16" spans="1:7" ht="15">
      <c r="A16" s="49">
        <v>43122</v>
      </c>
      <c r="B16" s="12" t="s">
        <v>32</v>
      </c>
      <c r="C16" s="64">
        <v>49.5</v>
      </c>
      <c r="D16" s="12"/>
      <c r="E16" s="12"/>
      <c r="F16" s="12"/>
      <c r="G16" s="12"/>
    </row>
    <row r="17" spans="1:9" ht="15">
      <c r="A17" s="49">
        <v>43124</v>
      </c>
      <c r="B17" s="12" t="s">
        <v>33</v>
      </c>
      <c r="C17" s="64">
        <v>150</v>
      </c>
      <c r="D17" s="12"/>
      <c r="E17" s="12"/>
      <c r="F17" s="12"/>
      <c r="G17" s="12"/>
    </row>
    <row r="18" spans="1:9" ht="15">
      <c r="A18" s="49">
        <v>43126</v>
      </c>
      <c r="B18" s="12" t="s">
        <v>30</v>
      </c>
      <c r="C18" s="64">
        <v>45</v>
      </c>
      <c r="D18" s="12"/>
      <c r="E18" s="12"/>
      <c r="F18" s="12"/>
      <c r="G18" s="12"/>
    </row>
    <row r="19" spans="1:9" ht="15">
      <c r="A19" s="49">
        <v>43127</v>
      </c>
      <c r="B19" s="12" t="s">
        <v>28</v>
      </c>
      <c r="C19" s="64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/>
      <c r="G36"/>
      <c r="H36" s="88" t="s">
        <v>21</v>
      </c>
      <c r="I36" s="16"/>
    </row>
    <row r="37" spans="1:9">
      <c r="A37" s="14"/>
      <c r="F37" s="103" t="s">
        <v>64</v>
      </c>
      <c r="G37" s="103"/>
      <c r="H37" s="89"/>
    </row>
    <row r="38" spans="1:9">
      <c r="A38" s="14"/>
    </row>
  </sheetData>
  <mergeCells count="1">
    <mergeCell ref="F37:G37"/>
  </mergeCells>
  <conditionalFormatting sqref="F4:F10">
    <cfRule type="cellIs" dxfId="41" priority="1" stopIfTrue="1" operator="equal">
      <formula>SUMIF($B$4:$B$19,E4,$C$4:$C$19)</formula>
    </cfRule>
  </conditionalFormatting>
  <conditionalFormatting sqref="F12">
    <cfRule type="cellIs" dxfId="40" priority="2" stopIfTrue="1" operator="equal">
      <formula>SUM(C4:C19)</formula>
    </cfRule>
  </conditionalFormatting>
  <conditionalFormatting sqref="G4:G10 G12">
    <cfRule type="cellIs" dxfId="39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7</xdr:col>
                    <xdr:colOff>215900</xdr:colOff>
                    <xdr:row>36</xdr:row>
                    <xdr:rowOff>0</xdr:rowOff>
                  </from>
                  <to>
                    <xdr:col>7</xdr:col>
                    <xdr:colOff>520700</xdr:colOff>
                    <xdr:row>37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3" tint="0.59999389629810485"/>
  </sheetPr>
  <dimension ref="A1:L38"/>
  <sheetViews>
    <sheetView workbookViewId="0">
      <selection activeCell="M18" sqref="M18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12" ht="19">
      <c r="A1" s="43" t="s">
        <v>22</v>
      </c>
    </row>
    <row r="3" spans="1:12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12" ht="15">
      <c r="A4" s="49">
        <v>43101</v>
      </c>
      <c r="B4" s="12" t="s">
        <v>28</v>
      </c>
      <c r="C4" s="12">
        <v>59.87</v>
      </c>
      <c r="D4" s="12"/>
      <c r="E4" s="12" t="s">
        <v>28</v>
      </c>
      <c r="F4" s="44">
        <f>C4+C9+C13+C19+C15</f>
        <v>329.29</v>
      </c>
      <c r="G4" s="47">
        <f>F4/$F$12</f>
        <v>0.16976511589540544</v>
      </c>
    </row>
    <row r="5" spans="1:12" ht="15">
      <c r="A5" s="49">
        <v>43101</v>
      </c>
      <c r="B5" s="12" t="s">
        <v>29</v>
      </c>
      <c r="C5" s="12">
        <v>650</v>
      </c>
      <c r="D5" s="12"/>
      <c r="E5" s="12" t="s">
        <v>30</v>
      </c>
      <c r="F5" s="44">
        <f>C7+C12+C14+C18</f>
        <v>220</v>
      </c>
      <c r="G5" s="47">
        <f t="shared" ref="G5:G10" si="0">F5/$F$12</f>
        <v>0.11342077043636063</v>
      </c>
    </row>
    <row r="6" spans="1:12" ht="15">
      <c r="A6" s="49">
        <v>43101</v>
      </c>
      <c r="B6" s="12" t="s">
        <v>31</v>
      </c>
      <c r="C6" s="12">
        <v>150</v>
      </c>
      <c r="D6" s="12"/>
      <c r="E6" s="12" t="s">
        <v>32</v>
      </c>
      <c r="F6" s="44">
        <f>C10+C16</f>
        <v>299.5</v>
      </c>
      <c r="G6" s="47">
        <f t="shared" si="0"/>
        <v>0.15440691248040914</v>
      </c>
    </row>
    <row r="7" spans="1:12" ht="15">
      <c r="A7" s="49">
        <v>43105</v>
      </c>
      <c r="B7" s="12" t="s">
        <v>30</v>
      </c>
      <c r="C7" s="12">
        <v>60</v>
      </c>
      <c r="D7" s="12"/>
      <c r="E7" s="12" t="s">
        <v>33</v>
      </c>
      <c r="F7" s="44">
        <f>C11+C17</f>
        <v>200</v>
      </c>
      <c r="G7" s="47">
        <f t="shared" si="0"/>
        <v>0.10310979130578239</v>
      </c>
    </row>
    <row r="8" spans="1:12" ht="15">
      <c r="A8" s="49">
        <v>43107</v>
      </c>
      <c r="B8" s="13" t="s">
        <v>34</v>
      </c>
      <c r="C8" s="12">
        <v>90.89</v>
      </c>
      <c r="D8" s="12"/>
      <c r="E8" s="12" t="s">
        <v>29</v>
      </c>
      <c r="F8" s="44">
        <f>C5</f>
        <v>650</v>
      </c>
      <c r="G8" s="47">
        <f t="shared" si="0"/>
        <v>0.3351068217437928</v>
      </c>
    </row>
    <row r="9" spans="1:12" ht="15">
      <c r="A9" s="49">
        <v>43108</v>
      </c>
      <c r="B9" s="12" t="s">
        <v>28</v>
      </c>
      <c r="C9" s="12">
        <v>49.78</v>
      </c>
      <c r="D9" s="12"/>
      <c r="E9" s="12" t="s">
        <v>31</v>
      </c>
      <c r="F9" s="44">
        <f>C6</f>
        <v>150</v>
      </c>
      <c r="G9" s="47">
        <f t="shared" si="0"/>
        <v>7.733234347933679E-2</v>
      </c>
    </row>
    <row r="10" spans="1:12" ht="15">
      <c r="A10" s="49">
        <v>43109</v>
      </c>
      <c r="B10" s="12" t="s">
        <v>32</v>
      </c>
      <c r="C10" s="12">
        <v>250</v>
      </c>
      <c r="D10" s="12"/>
      <c r="E10" s="12" t="s">
        <v>34</v>
      </c>
      <c r="F10" s="44">
        <f>C8</f>
        <v>90.89</v>
      </c>
      <c r="G10" s="47">
        <f t="shared" si="0"/>
        <v>4.6858244658912807E-2</v>
      </c>
    </row>
    <row r="11" spans="1:12" ht="15">
      <c r="A11" s="49">
        <v>43111</v>
      </c>
      <c r="B11" s="12" t="s">
        <v>33</v>
      </c>
      <c r="C11" s="12">
        <v>50</v>
      </c>
      <c r="D11" s="12"/>
      <c r="E11" s="12"/>
      <c r="F11" s="12"/>
      <c r="G11" s="12"/>
    </row>
    <row r="12" spans="1:12" ht="15">
      <c r="A12" s="49">
        <v>43112</v>
      </c>
      <c r="B12" s="12" t="s">
        <v>30</v>
      </c>
      <c r="C12" s="12">
        <v>50</v>
      </c>
      <c r="D12" s="12"/>
      <c r="E12" s="45" t="s">
        <v>20</v>
      </c>
      <c r="F12" s="46">
        <f>SUM(F4:F11)</f>
        <v>1939.68</v>
      </c>
      <c r="G12" s="12"/>
    </row>
    <row r="13" spans="1:12" ht="15">
      <c r="A13" s="49">
        <v>43114</v>
      </c>
      <c r="B13" s="12" t="s">
        <v>28</v>
      </c>
      <c r="C13" s="12">
        <v>62.87</v>
      </c>
      <c r="D13" s="12"/>
      <c r="E13" s="12"/>
      <c r="F13" s="12"/>
      <c r="G13" s="12"/>
    </row>
    <row r="14" spans="1:12" ht="15">
      <c r="A14" s="49">
        <v>43119</v>
      </c>
      <c r="B14" s="12" t="s">
        <v>30</v>
      </c>
      <c r="C14" s="12">
        <v>65</v>
      </c>
      <c r="D14" s="12"/>
      <c r="E14" s="12"/>
      <c r="F14" s="12"/>
      <c r="G14" s="12"/>
    </row>
    <row r="15" spans="1:12" ht="15">
      <c r="A15" s="49">
        <v>43120</v>
      </c>
      <c r="B15" s="12" t="s">
        <v>28</v>
      </c>
      <c r="C15" s="12">
        <v>75.900000000000006</v>
      </c>
      <c r="D15" s="12"/>
      <c r="E15" s="12"/>
      <c r="F15" s="12"/>
      <c r="G15" s="12"/>
      <c r="J15"/>
      <c r="K15"/>
      <c r="L15" s="88" t="s">
        <v>21</v>
      </c>
    </row>
    <row r="16" spans="1:12" ht="15">
      <c r="A16" s="49">
        <v>43122</v>
      </c>
      <c r="B16" s="12" t="s">
        <v>32</v>
      </c>
      <c r="C16" s="12">
        <v>49.5</v>
      </c>
      <c r="D16" s="12"/>
      <c r="E16" s="12"/>
      <c r="F16" s="12"/>
      <c r="G16" s="12"/>
      <c r="J16" s="103" t="s">
        <v>64</v>
      </c>
      <c r="K16" s="103"/>
      <c r="L16" s="89"/>
    </row>
    <row r="17" spans="1:9" ht="15">
      <c r="A17" s="49">
        <v>43124</v>
      </c>
      <c r="B17" s="12" t="s">
        <v>33</v>
      </c>
      <c r="C17" s="12">
        <v>150</v>
      </c>
      <c r="D17" s="12"/>
      <c r="E17" s="12"/>
      <c r="F17" s="12"/>
      <c r="G17" s="12"/>
    </row>
    <row r="18" spans="1:9" ht="15">
      <c r="A18" s="49">
        <v>43126</v>
      </c>
      <c r="B18" s="12" t="s">
        <v>30</v>
      </c>
      <c r="C18" s="12">
        <v>45</v>
      </c>
      <c r="D18" s="12"/>
      <c r="E18" s="12"/>
      <c r="F18" s="12"/>
      <c r="G18" s="12"/>
    </row>
    <row r="19" spans="1:9" ht="15">
      <c r="A19" s="49">
        <v>43127</v>
      </c>
      <c r="B19" s="12" t="s">
        <v>28</v>
      </c>
      <c r="C19" s="1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6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J16:K16"/>
  </mergeCells>
  <conditionalFormatting sqref="F4:F10">
    <cfRule type="cellIs" dxfId="38" priority="1" stopIfTrue="1" operator="equal">
      <formula>SUMIF($B$4:$B$19,E4,$C$4:$C$19)</formula>
    </cfRule>
  </conditionalFormatting>
  <conditionalFormatting sqref="F12">
    <cfRule type="cellIs" dxfId="37" priority="2" stopIfTrue="1" operator="equal">
      <formula>SUM(C4:C19)</formula>
    </cfRule>
  </conditionalFormatting>
  <conditionalFormatting sqref="G4:G10 G12">
    <cfRule type="cellIs" dxfId="36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11</xdr:col>
                    <xdr:colOff>215900</xdr:colOff>
                    <xdr:row>14</xdr:row>
                    <xdr:rowOff>177800</xdr:rowOff>
                  </from>
                  <to>
                    <xdr:col>11</xdr:col>
                    <xdr:colOff>520700</xdr:colOff>
                    <xdr:row>15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</sheetPr>
  <dimension ref="A1:I38"/>
  <sheetViews>
    <sheetView workbookViewId="0">
      <selection activeCell="H28" sqref="H28"/>
    </sheetView>
  </sheetViews>
  <sheetFormatPr baseColWidth="10" defaultColWidth="11" defaultRowHeight="14"/>
  <cols>
    <col min="1" max="1" width="21.3984375" style="11" customWidth="1"/>
    <col min="2" max="3" width="14.19921875" style="11" customWidth="1"/>
    <col min="4" max="4" width="11" style="11"/>
    <col min="5" max="5" width="14.19921875" style="11" customWidth="1"/>
    <col min="6" max="6" width="13.3984375" style="11" bestFit="1" customWidth="1"/>
    <col min="7" max="7" width="12.59765625" style="11" customWidth="1"/>
    <col min="8" max="16384" width="11" style="11"/>
  </cols>
  <sheetData>
    <row r="1" spans="1:7" ht="19">
      <c r="A1" s="43" t="s">
        <v>22</v>
      </c>
    </row>
    <row r="3" spans="1:7" ht="15">
      <c r="A3" s="35" t="s">
        <v>23</v>
      </c>
      <c r="B3" s="35" t="s">
        <v>24</v>
      </c>
      <c r="C3" s="35" t="s">
        <v>25</v>
      </c>
      <c r="D3" s="12"/>
      <c r="E3" s="35" t="s">
        <v>24</v>
      </c>
      <c r="F3" s="35" t="s">
        <v>26</v>
      </c>
      <c r="G3" s="35" t="s">
        <v>27</v>
      </c>
    </row>
    <row r="4" spans="1:7" ht="15">
      <c r="A4" s="49">
        <v>43101</v>
      </c>
      <c r="B4" s="12" t="s">
        <v>28</v>
      </c>
      <c r="C4" s="12">
        <v>59.87</v>
      </c>
      <c r="D4" s="12"/>
      <c r="E4" s="12" t="s">
        <v>28</v>
      </c>
      <c r="F4" s="44">
        <f>C4+C9+C13+C19+C15</f>
        <v>329.29</v>
      </c>
      <c r="G4" s="47">
        <f>F4/$F$12</f>
        <v>0.16976511589540544</v>
      </c>
    </row>
    <row r="5" spans="1:7" ht="15">
      <c r="A5" s="49">
        <v>43101</v>
      </c>
      <c r="B5" s="12" t="s">
        <v>29</v>
      </c>
      <c r="C5" s="12">
        <v>650</v>
      </c>
      <c r="D5" s="12"/>
      <c r="E5" s="12" t="s">
        <v>30</v>
      </c>
      <c r="F5" s="44">
        <f>C7+C12+C14+C18</f>
        <v>220</v>
      </c>
      <c r="G5" s="47">
        <f t="shared" ref="G5:G10" si="0">F5/$F$12</f>
        <v>0.11342077043636063</v>
      </c>
    </row>
    <row r="6" spans="1:7" ht="15">
      <c r="A6" s="49">
        <v>43101</v>
      </c>
      <c r="B6" s="12" t="s">
        <v>31</v>
      </c>
      <c r="C6" s="12">
        <v>150</v>
      </c>
      <c r="D6" s="12"/>
      <c r="E6" s="12" t="s">
        <v>32</v>
      </c>
      <c r="F6" s="44">
        <f>C10+C16</f>
        <v>299.5</v>
      </c>
      <c r="G6" s="47">
        <f t="shared" si="0"/>
        <v>0.15440691248040914</v>
      </c>
    </row>
    <row r="7" spans="1:7" ht="15">
      <c r="A7" s="49">
        <v>43105</v>
      </c>
      <c r="B7" s="12" t="s">
        <v>30</v>
      </c>
      <c r="C7" s="12">
        <v>60</v>
      </c>
      <c r="D7" s="12"/>
      <c r="E7" s="12" t="s">
        <v>33</v>
      </c>
      <c r="F7" s="44">
        <f>C11+C17</f>
        <v>200</v>
      </c>
      <c r="G7" s="47">
        <f t="shared" si="0"/>
        <v>0.10310979130578239</v>
      </c>
    </row>
    <row r="8" spans="1:7" ht="15">
      <c r="A8" s="49">
        <v>43107</v>
      </c>
      <c r="B8" s="13" t="s">
        <v>34</v>
      </c>
      <c r="C8" s="12">
        <v>90.89</v>
      </c>
      <c r="D8" s="12"/>
      <c r="E8" s="12" t="s">
        <v>29</v>
      </c>
      <c r="F8" s="44">
        <f>C5</f>
        <v>650</v>
      </c>
      <c r="G8" s="47">
        <f t="shared" si="0"/>
        <v>0.3351068217437928</v>
      </c>
    </row>
    <row r="9" spans="1:7" ht="15">
      <c r="A9" s="49">
        <v>43108</v>
      </c>
      <c r="B9" s="12" t="s">
        <v>28</v>
      </c>
      <c r="C9" s="12">
        <v>49.78</v>
      </c>
      <c r="D9" s="12"/>
      <c r="E9" s="12" t="s">
        <v>31</v>
      </c>
      <c r="F9" s="44">
        <f>C6</f>
        <v>150</v>
      </c>
      <c r="G9" s="47">
        <f t="shared" si="0"/>
        <v>7.733234347933679E-2</v>
      </c>
    </row>
    <row r="10" spans="1:7" ht="15">
      <c r="A10" s="49">
        <v>43109</v>
      </c>
      <c r="B10" s="12" t="s">
        <v>32</v>
      </c>
      <c r="C10" s="12">
        <v>250</v>
      </c>
      <c r="D10" s="12"/>
      <c r="E10" s="12" t="s">
        <v>34</v>
      </c>
      <c r="F10" s="44">
        <f>C8</f>
        <v>90.89</v>
      </c>
      <c r="G10" s="47">
        <f t="shared" si="0"/>
        <v>4.6858244658912807E-2</v>
      </c>
    </row>
    <row r="11" spans="1:7" ht="15">
      <c r="A11" s="49">
        <v>43111</v>
      </c>
      <c r="B11" s="12" t="s">
        <v>33</v>
      </c>
      <c r="C11" s="12">
        <v>50</v>
      </c>
      <c r="D11" s="12"/>
      <c r="E11" s="12"/>
      <c r="F11" s="12"/>
      <c r="G11" s="12"/>
    </row>
    <row r="12" spans="1:7" ht="15">
      <c r="A12" s="49">
        <v>43112</v>
      </c>
      <c r="B12" s="12" t="s">
        <v>30</v>
      </c>
      <c r="C12" s="12">
        <v>50</v>
      </c>
      <c r="D12" s="12"/>
      <c r="E12" s="45" t="s">
        <v>20</v>
      </c>
      <c r="F12" s="46">
        <f>SUM(F4:F11)</f>
        <v>1939.68</v>
      </c>
      <c r="G12" s="12"/>
    </row>
    <row r="13" spans="1:7" ht="15">
      <c r="A13" s="49">
        <v>43114</v>
      </c>
      <c r="B13" s="12" t="s">
        <v>28</v>
      </c>
      <c r="C13" s="12">
        <v>62.87</v>
      </c>
      <c r="D13" s="12"/>
      <c r="E13" s="12"/>
      <c r="F13" s="12"/>
      <c r="G13" s="12"/>
    </row>
    <row r="14" spans="1:7" ht="15">
      <c r="A14" s="49">
        <v>43119</v>
      </c>
      <c r="B14" s="12" t="s">
        <v>30</v>
      </c>
      <c r="C14" s="12">
        <v>65</v>
      </c>
      <c r="D14" s="12"/>
      <c r="E14" s="12"/>
      <c r="F14" s="12"/>
      <c r="G14" s="12"/>
    </row>
    <row r="15" spans="1:7" ht="15">
      <c r="A15" s="49">
        <v>43120</v>
      </c>
      <c r="B15" s="12" t="s">
        <v>28</v>
      </c>
      <c r="C15" s="12">
        <v>75.900000000000006</v>
      </c>
      <c r="D15" s="12"/>
      <c r="E15" s="12"/>
      <c r="F15" s="12"/>
      <c r="G15" s="12"/>
    </row>
    <row r="16" spans="1:7" ht="15">
      <c r="A16" s="49">
        <v>43122</v>
      </c>
      <c r="B16" s="12" t="s">
        <v>32</v>
      </c>
      <c r="C16" s="12">
        <v>49.5</v>
      </c>
      <c r="D16" s="12"/>
      <c r="E16" s="12"/>
      <c r="F16" s="12"/>
      <c r="G16" s="12"/>
    </row>
    <row r="17" spans="1:9" ht="15">
      <c r="A17" s="49">
        <v>43124</v>
      </c>
      <c r="B17" s="12" t="s">
        <v>33</v>
      </c>
      <c r="C17" s="12">
        <v>150</v>
      </c>
      <c r="D17" s="12"/>
      <c r="E17" s="12"/>
      <c r="F17" s="12"/>
      <c r="G17" s="12"/>
    </row>
    <row r="18" spans="1:9" ht="15">
      <c r="A18" s="49">
        <v>43126</v>
      </c>
      <c r="B18" s="12" t="s">
        <v>30</v>
      </c>
      <c r="C18" s="12">
        <v>45</v>
      </c>
      <c r="D18" s="12"/>
      <c r="E18" s="12"/>
      <c r="F18" s="12"/>
      <c r="G18" s="12"/>
    </row>
    <row r="19" spans="1:9" ht="15">
      <c r="A19" s="49">
        <v>43127</v>
      </c>
      <c r="B19" s="12" t="s">
        <v>28</v>
      </c>
      <c r="C19" s="12">
        <v>80.87</v>
      </c>
      <c r="D19" s="12"/>
      <c r="E19" s="12"/>
      <c r="F19" s="12"/>
      <c r="G19" s="12"/>
    </row>
    <row r="20" spans="1:9">
      <c r="A20" s="14"/>
    </row>
    <row r="21" spans="1:9">
      <c r="A21" s="14"/>
    </row>
    <row r="22" spans="1:9" ht="16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6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6">
      <c r="A24" s="16"/>
      <c r="B24" s="16"/>
      <c r="C24" s="16"/>
      <c r="D24" s="16"/>
      <c r="E24"/>
      <c r="F24"/>
      <c r="G24" s="88" t="s">
        <v>21</v>
      </c>
      <c r="H24" s="16"/>
      <c r="I24" s="16"/>
    </row>
    <row r="25" spans="1:9" ht="16">
      <c r="A25" s="16"/>
      <c r="B25" s="16"/>
      <c r="C25" s="16"/>
      <c r="D25" s="16"/>
      <c r="E25" s="103" t="s">
        <v>64</v>
      </c>
      <c r="F25" s="103"/>
      <c r="G25" s="89"/>
      <c r="H25" s="16"/>
      <c r="I25" s="16"/>
    </row>
    <row r="26" spans="1:9" ht="16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6">
      <c r="A27" s="16"/>
      <c r="B27" s="16"/>
      <c r="C27" s="16"/>
      <c r="D27" s="16"/>
      <c r="E27" s="16"/>
      <c r="F27" s="16"/>
      <c r="G27" s="16"/>
      <c r="H27" s="16"/>
      <c r="I27" s="16"/>
    </row>
    <row r="28" spans="1:9" ht="16">
      <c r="A28" s="16"/>
      <c r="B28" s="16"/>
      <c r="C28" s="16"/>
      <c r="D28" s="16"/>
      <c r="E28" s="16"/>
      <c r="F28" s="16"/>
      <c r="G28" s="16"/>
      <c r="H28" s="16"/>
      <c r="I28" s="16"/>
    </row>
    <row r="29" spans="1:9" ht="16">
      <c r="A29" s="16"/>
      <c r="B29" s="16"/>
      <c r="C29" s="16"/>
      <c r="D29" s="16"/>
      <c r="E29" s="16"/>
      <c r="F29" s="16"/>
      <c r="G29" s="16"/>
      <c r="H29" s="16"/>
      <c r="I29" s="16"/>
    </row>
    <row r="30" spans="1:9" ht="16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6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16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16">
      <c r="A33" s="16"/>
      <c r="B33" s="16"/>
      <c r="C33" s="16"/>
      <c r="D33" s="16"/>
      <c r="E33" s="16"/>
      <c r="F33" s="16"/>
      <c r="G33" s="16"/>
      <c r="H33" s="16"/>
      <c r="I33" s="16"/>
    </row>
    <row r="34" spans="1:9" ht="16">
      <c r="A34" s="16"/>
      <c r="B34" s="16"/>
      <c r="C34" s="16"/>
      <c r="D34" s="16"/>
      <c r="E34" s="16"/>
      <c r="F34" s="16"/>
      <c r="G34" s="16"/>
      <c r="H34" s="16"/>
      <c r="I34" s="16"/>
    </row>
    <row r="35" spans="1:9" ht="16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6">
      <c r="A36" s="16"/>
      <c r="B36" s="16"/>
      <c r="C36" s="16"/>
      <c r="D36" s="16"/>
      <c r="E36" s="16"/>
      <c r="F36" s="16"/>
      <c r="G36" s="16"/>
      <c r="H36" s="16"/>
      <c r="I36" s="16"/>
    </row>
    <row r="37" spans="1:9">
      <c r="A37" s="14"/>
    </row>
    <row r="38" spans="1:9">
      <c r="A38" s="14"/>
    </row>
  </sheetData>
  <mergeCells count="1">
    <mergeCell ref="E25:F25"/>
  </mergeCells>
  <conditionalFormatting sqref="F4:F10">
    <cfRule type="cellIs" dxfId="35" priority="1" stopIfTrue="1" operator="equal">
      <formula>SUMIF($B$4:$B$19,E4,$C$4:$C$19)</formula>
    </cfRule>
  </conditionalFormatting>
  <conditionalFormatting sqref="F12">
    <cfRule type="cellIs" dxfId="34" priority="2" stopIfTrue="1" operator="equal">
      <formula>SUM(C4:C19)</formula>
    </cfRule>
  </conditionalFormatting>
  <conditionalFormatting sqref="G4:G10 G12">
    <cfRule type="cellIs" dxfId="33" priority="3" stopIfTrue="1" operator="equal">
      <formula>F4/$F$12</formula>
    </cfRule>
  </conditionalFormatting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4" name="Check Box 1">
              <controlPr defaultSize="0" autoFill="0" autoLine="0" autoPict="0">
                <anchor moveWithCells="1">
                  <from>
                    <xdr:col>6</xdr:col>
                    <xdr:colOff>266700</xdr:colOff>
                    <xdr:row>24</xdr:row>
                    <xdr:rowOff>12700</xdr:rowOff>
                  </from>
                  <to>
                    <xdr:col>6</xdr:col>
                    <xdr:colOff>571500</xdr:colOff>
                    <xdr:row>24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3" tint="0.59999389629810485"/>
  </sheetPr>
  <dimension ref="A1:E18"/>
  <sheetViews>
    <sheetView showZeros="0" zoomScaleNormal="100" workbookViewId="0">
      <selection activeCell="F16" sqref="F16"/>
    </sheetView>
  </sheetViews>
  <sheetFormatPr baseColWidth="10" defaultColWidth="11.3984375" defaultRowHeight="16"/>
  <cols>
    <col min="1" max="2" width="17.3984375" style="3" customWidth="1"/>
    <col min="3" max="3" width="16.3984375" style="3" customWidth="1"/>
    <col min="4" max="4" width="14.19921875" style="3" customWidth="1"/>
    <col min="5" max="5" width="11.59765625" style="3" customWidth="1"/>
    <col min="6" max="16384" width="11.3984375" style="3"/>
  </cols>
  <sheetData>
    <row r="1" spans="1:5">
      <c r="A1" s="15" t="s">
        <v>35</v>
      </c>
      <c r="B1" s="15"/>
      <c r="C1" s="15"/>
      <c r="D1" s="16"/>
      <c r="E1" s="16"/>
    </row>
    <row r="2" spans="1:5">
      <c r="A2" s="16"/>
      <c r="B2" s="16"/>
      <c r="C2" s="16"/>
      <c r="D2" s="16"/>
      <c r="E2" s="16"/>
    </row>
    <row r="3" spans="1:5">
      <c r="A3" s="18" t="s">
        <v>36</v>
      </c>
      <c r="B3" s="18" t="s">
        <v>37</v>
      </c>
      <c r="C3" s="18" t="s">
        <v>38</v>
      </c>
      <c r="D3" s="18" t="s">
        <v>39</v>
      </c>
      <c r="E3" s="18" t="s">
        <v>40</v>
      </c>
    </row>
    <row r="4" spans="1:5">
      <c r="A4" s="16">
        <v>8</v>
      </c>
      <c r="B4" s="19">
        <v>234</v>
      </c>
      <c r="C4" s="16" t="s">
        <v>41</v>
      </c>
      <c r="D4" s="20">
        <v>70</v>
      </c>
      <c r="E4" s="50"/>
    </row>
    <row r="5" spans="1:5">
      <c r="A5" s="16">
        <v>10</v>
      </c>
      <c r="B5" s="19">
        <v>243</v>
      </c>
      <c r="C5" s="16" t="s">
        <v>42</v>
      </c>
      <c r="D5" s="20">
        <v>75</v>
      </c>
      <c r="E5" s="50"/>
    </row>
    <row r="6" spans="1:5">
      <c r="A6" s="16">
        <v>14</v>
      </c>
      <c r="B6" s="19">
        <v>254</v>
      </c>
      <c r="C6" s="16" t="s">
        <v>43</v>
      </c>
      <c r="D6" s="20">
        <v>50</v>
      </c>
      <c r="E6" s="50"/>
    </row>
    <row r="7" spans="1:5">
      <c r="A7" s="16">
        <v>5</v>
      </c>
      <c r="B7" s="19">
        <v>345</v>
      </c>
      <c r="C7" s="16" t="s">
        <v>44</v>
      </c>
      <c r="D7" s="20">
        <v>110</v>
      </c>
      <c r="E7" s="50"/>
    </row>
    <row r="8" spans="1:5">
      <c r="E8" s="4"/>
    </row>
    <row r="11" spans="1:5">
      <c r="B11" s="6"/>
      <c r="C11" s="6"/>
      <c r="D11" s="6"/>
      <c r="E11" s="6"/>
    </row>
    <row r="13" spans="1:5">
      <c r="A13" s="6"/>
      <c r="B13" s="6"/>
      <c r="C13"/>
      <c r="D13"/>
      <c r="E13" s="88" t="s">
        <v>21</v>
      </c>
    </row>
    <row r="14" spans="1:5">
      <c r="A14" s="7"/>
      <c r="C14" s="103" t="s">
        <v>64</v>
      </c>
      <c r="D14" s="103"/>
      <c r="E14" s="89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>
      <c r="C18" s="9"/>
      <c r="D18" s="6"/>
      <c r="E18" s="9"/>
    </row>
  </sheetData>
  <mergeCells count="1">
    <mergeCell ref="C14:D14"/>
  </mergeCells>
  <conditionalFormatting sqref="E4:E7">
    <cfRule type="cellIs" dxfId="32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defaultSize="0" autoFill="0" autoLine="0" autoPict="0">
                <anchor moveWithCells="1">
                  <from>
                    <xdr:col>4</xdr:col>
                    <xdr:colOff>228600</xdr:colOff>
                    <xdr:row>13</xdr:row>
                    <xdr:rowOff>0</xdr:rowOff>
                  </from>
                  <to>
                    <xdr:col>4</xdr:col>
                    <xdr:colOff>533400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</sheetPr>
  <dimension ref="A1:E18"/>
  <sheetViews>
    <sheetView showZeros="0" zoomScaleNormal="100" workbookViewId="0">
      <selection activeCell="F17" sqref="F17"/>
    </sheetView>
  </sheetViews>
  <sheetFormatPr baseColWidth="10" defaultColWidth="11.3984375" defaultRowHeight="16"/>
  <cols>
    <col min="1" max="2" width="17.3984375" style="3" customWidth="1"/>
    <col min="3" max="3" width="16.3984375" style="3" customWidth="1"/>
    <col min="4" max="4" width="14.19921875" style="3" customWidth="1"/>
    <col min="5" max="5" width="11.59765625" style="3" customWidth="1"/>
    <col min="6" max="16384" width="11.3984375" style="3"/>
  </cols>
  <sheetData>
    <row r="1" spans="1:5">
      <c r="A1" s="15" t="s">
        <v>35</v>
      </c>
      <c r="B1" s="15"/>
      <c r="C1" s="15"/>
      <c r="D1" s="16"/>
      <c r="E1" s="16"/>
    </row>
    <row r="2" spans="1:5">
      <c r="A2" s="16"/>
      <c r="B2" s="16"/>
      <c r="C2" s="16"/>
      <c r="D2" s="16"/>
      <c r="E2" s="16"/>
    </row>
    <row r="3" spans="1:5">
      <c r="A3" s="18" t="s">
        <v>36</v>
      </c>
      <c r="B3" s="18" t="s">
        <v>37</v>
      </c>
      <c r="C3" s="18" t="s">
        <v>38</v>
      </c>
      <c r="D3" s="18" t="s">
        <v>39</v>
      </c>
      <c r="E3" s="18" t="s">
        <v>40</v>
      </c>
    </row>
    <row r="4" spans="1:5">
      <c r="A4" s="16">
        <v>8</v>
      </c>
      <c r="B4" s="19">
        <v>234</v>
      </c>
      <c r="C4" s="16" t="s">
        <v>41</v>
      </c>
      <c r="D4" s="20">
        <v>70</v>
      </c>
      <c r="E4" s="50">
        <f>D4*A4</f>
        <v>560</v>
      </c>
    </row>
    <row r="5" spans="1:5">
      <c r="A5" s="16">
        <v>10</v>
      </c>
      <c r="B5" s="19">
        <v>243</v>
      </c>
      <c r="C5" s="16" t="s">
        <v>42</v>
      </c>
      <c r="D5" s="20">
        <v>75</v>
      </c>
      <c r="E5" s="50"/>
    </row>
    <row r="6" spans="1:5">
      <c r="A6" s="16">
        <v>14</v>
      </c>
      <c r="B6" s="19">
        <v>254</v>
      </c>
      <c r="C6" s="16" t="s">
        <v>43</v>
      </c>
      <c r="D6" s="20">
        <v>50</v>
      </c>
      <c r="E6" s="50"/>
    </row>
    <row r="7" spans="1:5">
      <c r="A7" s="16">
        <v>5</v>
      </c>
      <c r="B7" s="19">
        <v>345</v>
      </c>
      <c r="C7" s="16" t="s">
        <v>44</v>
      </c>
      <c r="D7" s="20">
        <v>110</v>
      </c>
      <c r="E7" s="50"/>
    </row>
    <row r="8" spans="1:5">
      <c r="E8" s="4"/>
    </row>
    <row r="11" spans="1:5">
      <c r="B11" s="6"/>
      <c r="C11" s="6"/>
      <c r="D11" s="6"/>
      <c r="E11" s="6"/>
    </row>
    <row r="13" spans="1:5">
      <c r="A13" s="6"/>
      <c r="B13" s="6"/>
      <c r="C13"/>
      <c r="D13"/>
      <c r="E13" s="88" t="s">
        <v>21</v>
      </c>
    </row>
    <row r="14" spans="1:5">
      <c r="A14" s="7"/>
      <c r="C14" s="103" t="s">
        <v>64</v>
      </c>
      <c r="D14" s="103"/>
      <c r="E14" s="89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>
      <c r="C18" s="9"/>
      <c r="D18" s="6"/>
      <c r="E18" s="9"/>
    </row>
  </sheetData>
  <mergeCells count="1">
    <mergeCell ref="C14:D14"/>
  </mergeCells>
  <conditionalFormatting sqref="E4:E7">
    <cfRule type="cellIs" dxfId="31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Check Box 1">
              <controlPr defaultSize="0" autoFill="0" autoLine="0" autoPict="0">
                <anchor moveWithCells="1">
                  <from>
                    <xdr:col>4</xdr:col>
                    <xdr:colOff>241300</xdr:colOff>
                    <xdr:row>13</xdr:row>
                    <xdr:rowOff>12700</xdr:rowOff>
                  </from>
                  <to>
                    <xdr:col>4</xdr:col>
                    <xdr:colOff>546100</xdr:colOff>
                    <xdr:row>13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0.59999389629810485"/>
  </sheetPr>
  <dimension ref="A1:E18"/>
  <sheetViews>
    <sheetView showZeros="0" zoomScaleNormal="100" workbookViewId="0">
      <selection activeCell="F16" sqref="F16"/>
    </sheetView>
  </sheetViews>
  <sheetFormatPr baseColWidth="10" defaultColWidth="11.3984375" defaultRowHeight="16"/>
  <cols>
    <col min="1" max="2" width="17.3984375" style="3" customWidth="1"/>
    <col min="3" max="3" width="16.3984375" style="3" customWidth="1"/>
    <col min="4" max="4" width="14.19921875" style="3" customWidth="1"/>
    <col min="5" max="5" width="11.59765625" style="3" customWidth="1"/>
    <col min="6" max="16384" width="11.3984375" style="3"/>
  </cols>
  <sheetData>
    <row r="1" spans="1:5">
      <c r="A1" s="15" t="s">
        <v>35</v>
      </c>
      <c r="B1" s="15"/>
      <c r="C1" s="15"/>
      <c r="D1" s="16"/>
      <c r="E1" s="16"/>
    </row>
    <row r="2" spans="1:5">
      <c r="A2" s="16"/>
      <c r="B2" s="16"/>
      <c r="C2" s="16"/>
      <c r="D2" s="16"/>
      <c r="E2" s="16"/>
    </row>
    <row r="3" spans="1:5">
      <c r="A3" s="18" t="s">
        <v>36</v>
      </c>
      <c r="B3" s="18" t="s">
        <v>37</v>
      </c>
      <c r="C3" s="18" t="s">
        <v>38</v>
      </c>
      <c r="D3" s="18" t="s">
        <v>39</v>
      </c>
      <c r="E3" s="18" t="s">
        <v>40</v>
      </c>
    </row>
    <row r="4" spans="1:5">
      <c r="A4" s="16">
        <v>8</v>
      </c>
      <c r="B4" s="19">
        <v>234</v>
      </c>
      <c r="C4" s="16" t="s">
        <v>41</v>
      </c>
      <c r="D4" s="20">
        <v>70</v>
      </c>
      <c r="E4" s="50">
        <f>D4*A4</f>
        <v>560</v>
      </c>
    </row>
    <row r="5" spans="1:5">
      <c r="A5" s="16">
        <v>10</v>
      </c>
      <c r="B5" s="19">
        <v>243</v>
      </c>
      <c r="C5" s="16" t="s">
        <v>42</v>
      </c>
      <c r="D5" s="20">
        <v>75</v>
      </c>
      <c r="E5" s="50">
        <f t="shared" ref="E5:E7" si="0">D5*A5</f>
        <v>750</v>
      </c>
    </row>
    <row r="6" spans="1:5">
      <c r="A6" s="16">
        <v>14</v>
      </c>
      <c r="B6" s="19">
        <v>254</v>
      </c>
      <c r="C6" s="16" t="s">
        <v>43</v>
      </c>
      <c r="D6" s="20">
        <v>50</v>
      </c>
      <c r="E6" s="50">
        <f t="shared" si="0"/>
        <v>700</v>
      </c>
    </row>
    <row r="7" spans="1:5">
      <c r="A7" s="16">
        <v>5</v>
      </c>
      <c r="B7" s="19">
        <v>345</v>
      </c>
      <c r="C7" s="16" t="s">
        <v>44</v>
      </c>
      <c r="D7" s="20">
        <v>110</v>
      </c>
      <c r="E7" s="50">
        <f t="shared" si="0"/>
        <v>550</v>
      </c>
    </row>
    <row r="8" spans="1:5">
      <c r="E8" s="4"/>
    </row>
    <row r="11" spans="1:5">
      <c r="B11" s="6"/>
      <c r="C11" s="6"/>
      <c r="D11" s="6"/>
      <c r="E11" s="6"/>
    </row>
    <row r="13" spans="1:5">
      <c r="A13" s="6"/>
      <c r="B13" s="6"/>
      <c r="C13"/>
      <c r="D13"/>
      <c r="E13" s="88" t="s">
        <v>21</v>
      </c>
    </row>
    <row r="14" spans="1:5">
      <c r="A14" s="7"/>
      <c r="C14" s="103" t="s">
        <v>64</v>
      </c>
      <c r="D14" s="103"/>
      <c r="E14" s="89"/>
    </row>
    <row r="15" spans="1:5">
      <c r="A15" s="7"/>
      <c r="C15" s="8"/>
      <c r="E15" s="8"/>
    </row>
    <row r="16" spans="1:5">
      <c r="A16" s="7"/>
      <c r="C16" s="8"/>
      <c r="E16" s="8"/>
    </row>
    <row r="17" spans="1:5">
      <c r="A17" s="7"/>
      <c r="C17" s="8"/>
      <c r="E17" s="8"/>
    </row>
    <row r="18" spans="1:5">
      <c r="C18" s="9"/>
      <c r="D18" s="6"/>
      <c r="E18" s="9"/>
    </row>
  </sheetData>
  <mergeCells count="1">
    <mergeCell ref="C14:D14"/>
  </mergeCells>
  <conditionalFormatting sqref="E4:E7">
    <cfRule type="cellIs" dxfId="30" priority="1" stopIfTrue="1" operator="equal">
      <formula>A4*D4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4" name="Check Box 1">
              <controlPr defaultSize="0" autoFill="0" autoLine="0" autoPict="0">
                <anchor moveWithCells="1">
                  <from>
                    <xdr:col>4</xdr:col>
                    <xdr:colOff>241300</xdr:colOff>
                    <xdr:row>13</xdr:row>
                    <xdr:rowOff>12700</xdr:rowOff>
                  </from>
                  <to>
                    <xdr:col>4</xdr:col>
                    <xdr:colOff>546100</xdr:colOff>
                    <xdr:row>13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</sheetPr>
  <dimension ref="A1:F18"/>
  <sheetViews>
    <sheetView showZeros="0" zoomScaleNormal="100" workbookViewId="0">
      <selection activeCell="G16" sqref="G16"/>
    </sheetView>
  </sheetViews>
  <sheetFormatPr baseColWidth="10" defaultColWidth="11.3984375" defaultRowHeight="16"/>
  <cols>
    <col min="1" max="2" width="17.3984375" style="3" customWidth="1"/>
    <col min="3" max="3" width="16.3984375" style="3" customWidth="1"/>
    <col min="4" max="4" width="16.3984375" style="68" customWidth="1"/>
    <col min="5" max="5" width="14.19921875" style="3" customWidth="1"/>
    <col min="6" max="6" width="14.3984375" style="3" customWidth="1"/>
    <col min="7" max="16384" width="11.3984375" style="3"/>
  </cols>
  <sheetData>
    <row r="1" spans="1:6">
      <c r="A1" s="104" t="s">
        <v>35</v>
      </c>
      <c r="B1" s="104"/>
      <c r="C1" s="104"/>
      <c r="D1" s="104"/>
      <c r="E1" s="104"/>
      <c r="F1" s="104"/>
    </row>
    <row r="2" spans="1:6">
      <c r="A2" s="16"/>
      <c r="B2" s="16"/>
      <c r="C2" s="16"/>
      <c r="D2" s="66"/>
      <c r="E2" s="16"/>
      <c r="F2" s="16"/>
    </row>
    <row r="3" spans="1:6">
      <c r="A3" s="18" t="s">
        <v>36</v>
      </c>
      <c r="B3" s="18" t="s">
        <v>37</v>
      </c>
      <c r="C3" s="18" t="s">
        <v>38</v>
      </c>
      <c r="D3" s="67" t="s">
        <v>45</v>
      </c>
      <c r="E3" s="18" t="s">
        <v>39</v>
      </c>
      <c r="F3" s="18" t="s">
        <v>40</v>
      </c>
    </row>
    <row r="4" spans="1:6">
      <c r="A4" s="16">
        <v>8</v>
      </c>
      <c r="B4" s="19">
        <v>234</v>
      </c>
      <c r="C4" s="16" t="s">
        <v>41</v>
      </c>
      <c r="D4" s="66" t="s">
        <v>46</v>
      </c>
      <c r="E4" s="20">
        <v>70</v>
      </c>
      <c r="F4" s="50">
        <f>E4*A4</f>
        <v>560</v>
      </c>
    </row>
    <row r="5" spans="1:6">
      <c r="A5" s="16">
        <v>10</v>
      </c>
      <c r="B5" s="19">
        <v>243</v>
      </c>
      <c r="C5" s="16" t="s">
        <v>42</v>
      </c>
      <c r="D5" s="66" t="s">
        <v>47</v>
      </c>
      <c r="E5" s="20">
        <v>75</v>
      </c>
      <c r="F5" s="50">
        <f t="shared" ref="F5:F7" si="0">E5*A5</f>
        <v>750</v>
      </c>
    </row>
    <row r="6" spans="1:6">
      <c r="A6" s="16">
        <v>14</v>
      </c>
      <c r="B6" s="19">
        <v>254</v>
      </c>
      <c r="C6" s="16" t="s">
        <v>43</v>
      </c>
      <c r="D6" s="66" t="s">
        <v>47</v>
      </c>
      <c r="E6" s="20">
        <v>50</v>
      </c>
      <c r="F6" s="50">
        <f t="shared" si="0"/>
        <v>700</v>
      </c>
    </row>
    <row r="7" spans="1:6">
      <c r="A7" s="16">
        <v>5</v>
      </c>
      <c r="B7" s="19">
        <v>345</v>
      </c>
      <c r="C7" s="16" t="s">
        <v>44</v>
      </c>
      <c r="D7" s="66" t="s">
        <v>48</v>
      </c>
      <c r="E7" s="20">
        <v>110</v>
      </c>
      <c r="F7" s="50">
        <f t="shared" si="0"/>
        <v>550</v>
      </c>
    </row>
    <row r="8" spans="1:6">
      <c r="F8" s="4"/>
    </row>
    <row r="11" spans="1:6">
      <c r="B11" s="6"/>
      <c r="C11" s="6"/>
      <c r="D11" s="69"/>
      <c r="E11" s="6"/>
      <c r="F11" s="6"/>
    </row>
    <row r="13" spans="1:6">
      <c r="A13" s="6"/>
      <c r="B13" s="6"/>
      <c r="C13" s="6"/>
      <c r="D13"/>
      <c r="E13"/>
      <c r="F13" s="88" t="s">
        <v>21</v>
      </c>
    </row>
    <row r="14" spans="1:6">
      <c r="A14" s="7"/>
      <c r="C14" s="8"/>
      <c r="D14" s="103" t="s">
        <v>64</v>
      </c>
      <c r="E14" s="103"/>
      <c r="F14" s="89"/>
    </row>
    <row r="15" spans="1:6">
      <c r="A15" s="7"/>
      <c r="C15" s="8"/>
      <c r="D15" s="70"/>
      <c r="F15" s="8"/>
    </row>
    <row r="16" spans="1:6">
      <c r="A16" s="7"/>
      <c r="C16" s="8"/>
      <c r="D16" s="70"/>
      <c r="F16" s="8"/>
    </row>
    <row r="17" spans="1:6">
      <c r="A17" s="7"/>
      <c r="C17" s="8"/>
      <c r="D17" s="70"/>
      <c r="F17" s="8"/>
    </row>
    <row r="18" spans="1:6">
      <c r="C18" s="9"/>
      <c r="D18" s="71"/>
      <c r="E18" s="6"/>
      <c r="F18" s="9"/>
    </row>
  </sheetData>
  <mergeCells count="2">
    <mergeCell ref="A1:F1"/>
    <mergeCell ref="D14:E14"/>
  </mergeCells>
  <conditionalFormatting sqref="F4:F7">
    <cfRule type="cellIs" dxfId="29" priority="2" stopIfTrue="1" operator="equal">
      <formula>A4*E4</formula>
    </cfRule>
  </conditionalFormatting>
  <conditionalFormatting sqref="F8">
    <cfRule type="cellIs" dxfId="28" priority="1" operator="equal">
      <formula>2560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3" r:id="rId4" name="Check Box 1">
              <controlPr defaultSize="0" autoFill="0" autoLine="0" autoPict="0">
                <anchor moveWithCells="1">
                  <from>
                    <xdr:col>5</xdr:col>
                    <xdr:colOff>330200</xdr:colOff>
                    <xdr:row>13</xdr:row>
                    <xdr:rowOff>12700</xdr:rowOff>
                  </from>
                  <to>
                    <xdr:col>5</xdr:col>
                    <xdr:colOff>635000</xdr:colOff>
                    <xdr:row>13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3" tint="0.59999389629810485"/>
  </sheetPr>
  <dimension ref="A1:F18"/>
  <sheetViews>
    <sheetView showZeros="0" zoomScaleNormal="100" workbookViewId="0">
      <selection activeCell="G17" sqref="G17"/>
    </sheetView>
  </sheetViews>
  <sheetFormatPr baseColWidth="10" defaultColWidth="11.3984375" defaultRowHeight="16"/>
  <cols>
    <col min="1" max="2" width="17.3984375" style="3" customWidth="1"/>
    <col min="3" max="3" width="16.3984375" style="3" customWidth="1"/>
    <col min="4" max="4" width="14.19921875" style="3" customWidth="1"/>
    <col min="5" max="5" width="15.19921875" style="3" bestFit="1" customWidth="1"/>
    <col min="6" max="16384" width="11.3984375" style="3"/>
  </cols>
  <sheetData>
    <row r="1" spans="1:6">
      <c r="A1" s="15" t="s">
        <v>35</v>
      </c>
      <c r="B1" s="15"/>
      <c r="C1" s="15"/>
      <c r="D1" s="16"/>
      <c r="E1" s="16"/>
    </row>
    <row r="2" spans="1:6">
      <c r="A2" s="16"/>
      <c r="B2" s="16"/>
      <c r="C2" s="16"/>
      <c r="D2" s="16"/>
      <c r="E2" s="16"/>
    </row>
    <row r="3" spans="1:6">
      <c r="A3" s="18" t="s">
        <v>36</v>
      </c>
      <c r="B3" s="18" t="s">
        <v>37</v>
      </c>
      <c r="C3" s="18" t="s">
        <v>38</v>
      </c>
      <c r="D3" s="18" t="s">
        <v>39</v>
      </c>
      <c r="E3" s="18" t="s">
        <v>40</v>
      </c>
    </row>
    <row r="4" spans="1:6">
      <c r="A4" s="16">
        <v>8</v>
      </c>
      <c r="B4" s="19">
        <v>234</v>
      </c>
      <c r="C4" s="16" t="s">
        <v>41</v>
      </c>
      <c r="D4" s="20">
        <v>70</v>
      </c>
      <c r="E4" s="50">
        <f>D4*A4</f>
        <v>560</v>
      </c>
    </row>
    <row r="5" spans="1:6">
      <c r="A5" s="16">
        <v>10</v>
      </c>
      <c r="B5" s="19">
        <v>243</v>
      </c>
      <c r="C5" s="16" t="s">
        <v>42</v>
      </c>
      <c r="D5" s="20">
        <v>75</v>
      </c>
      <c r="E5" s="50">
        <f t="shared" ref="E5:E7" si="0">D5*A5</f>
        <v>750</v>
      </c>
    </row>
    <row r="6" spans="1:6">
      <c r="A6" s="16">
        <v>14</v>
      </c>
      <c r="B6" s="19">
        <v>254</v>
      </c>
      <c r="C6" s="16" t="s">
        <v>43</v>
      </c>
      <c r="D6" s="20">
        <v>50</v>
      </c>
      <c r="E6" s="50">
        <f t="shared" si="0"/>
        <v>700</v>
      </c>
    </row>
    <row r="7" spans="1:6">
      <c r="A7" s="16">
        <v>5</v>
      </c>
      <c r="B7" s="19">
        <v>345</v>
      </c>
      <c r="C7" s="16" t="s">
        <v>44</v>
      </c>
      <c r="D7" s="20">
        <v>110</v>
      </c>
      <c r="E7" s="50">
        <f t="shared" si="0"/>
        <v>550</v>
      </c>
    </row>
    <row r="8" spans="1:6">
      <c r="E8" s="4">
        <f>SUM(E4:E7)</f>
        <v>2560</v>
      </c>
    </row>
    <row r="11" spans="1:6">
      <c r="B11" s="6"/>
      <c r="C11" s="6"/>
      <c r="D11" s="6"/>
      <c r="E11" s="6"/>
    </row>
    <row r="13" spans="1:6">
      <c r="A13" s="6"/>
      <c r="B13" s="6"/>
      <c r="C13" s="6"/>
      <c r="D13" s="6"/>
      <c r="E13" s="6"/>
    </row>
    <row r="14" spans="1:6">
      <c r="A14" s="7"/>
      <c r="C14" s="8"/>
      <c r="D14"/>
      <c r="E14"/>
      <c r="F14" s="88" t="s">
        <v>21</v>
      </c>
    </row>
    <row r="15" spans="1:6">
      <c r="A15" s="7"/>
      <c r="C15" s="8"/>
      <c r="D15" s="103" t="s">
        <v>64</v>
      </c>
      <c r="E15" s="103"/>
      <c r="F15" s="92"/>
    </row>
    <row r="16" spans="1:6">
      <c r="A16" s="7"/>
      <c r="C16" s="8"/>
      <c r="E16" s="8"/>
    </row>
    <row r="17" spans="1:5">
      <c r="A17" s="7"/>
      <c r="C17" s="8"/>
      <c r="E17" s="8"/>
    </row>
    <row r="18" spans="1:5">
      <c r="C18" s="9"/>
      <c r="D18" s="6"/>
      <c r="E18" s="9"/>
    </row>
  </sheetData>
  <mergeCells count="1">
    <mergeCell ref="D15:E15"/>
  </mergeCells>
  <conditionalFormatting sqref="E4:E7">
    <cfRule type="cellIs" dxfId="27" priority="2" stopIfTrue="1" operator="equal">
      <formula>A4*D4</formula>
    </cfRule>
  </conditionalFormatting>
  <conditionalFormatting sqref="E8">
    <cfRule type="cellIs" dxfId="26" priority="1" operator="equal">
      <formula>2560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Check Box 1">
              <controlPr defaultSize="0" autoFill="0" autoLine="0" autoPict="0">
                <anchor moveWithCells="1">
                  <from>
                    <xdr:col>5</xdr:col>
                    <xdr:colOff>241300</xdr:colOff>
                    <xdr:row>14</xdr:row>
                    <xdr:rowOff>12700</xdr:rowOff>
                  </from>
                  <to>
                    <xdr:col>5</xdr:col>
                    <xdr:colOff>546100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</sheetPr>
  <dimension ref="A1:E17"/>
  <sheetViews>
    <sheetView showZeros="0" workbookViewId="0">
      <selection activeCell="I29" sqref="I29"/>
    </sheetView>
  </sheetViews>
  <sheetFormatPr baseColWidth="10" defaultColWidth="11.3984375" defaultRowHeight="16"/>
  <cols>
    <col min="1" max="2" width="17.3984375" style="3" customWidth="1"/>
    <col min="3" max="3" width="16.3984375" style="3" customWidth="1"/>
    <col min="4" max="4" width="14.19921875" style="3" customWidth="1"/>
    <col min="5" max="5" width="11.59765625" style="3" customWidth="1"/>
    <col min="6" max="16384" width="11.3984375" style="3"/>
  </cols>
  <sheetData>
    <row r="1" spans="1:5">
      <c r="A1" s="15" t="s">
        <v>35</v>
      </c>
      <c r="B1" s="15"/>
      <c r="C1" s="15"/>
      <c r="D1" s="16"/>
      <c r="E1" s="16"/>
    </row>
    <row r="2" spans="1:5">
      <c r="A2" s="16"/>
      <c r="B2" s="16"/>
      <c r="C2" s="16"/>
      <c r="D2" s="16"/>
      <c r="E2" s="16"/>
    </row>
    <row r="3" spans="1:5">
      <c r="A3" s="16"/>
      <c r="B3" s="16"/>
      <c r="C3" s="16"/>
      <c r="D3" s="16"/>
      <c r="E3" s="16"/>
    </row>
    <row r="4" spans="1:5">
      <c r="A4" s="16"/>
      <c r="B4" s="16"/>
      <c r="C4" s="16"/>
      <c r="D4" s="16"/>
      <c r="E4" s="16"/>
    </row>
    <row r="5" spans="1:5">
      <c r="A5" s="16"/>
      <c r="B5" s="16"/>
      <c r="C5" s="16"/>
      <c r="D5" s="16"/>
      <c r="E5" s="16"/>
    </row>
    <row r="6" spans="1:5">
      <c r="A6" s="16"/>
      <c r="B6" s="16"/>
      <c r="C6" s="16"/>
      <c r="D6" s="16"/>
      <c r="E6" s="16"/>
    </row>
    <row r="7" spans="1:5">
      <c r="E7" s="4"/>
    </row>
    <row r="10" spans="1:5">
      <c r="B10" s="6"/>
      <c r="C10" s="6"/>
      <c r="D10" s="6"/>
      <c r="E10" s="6"/>
    </row>
    <row r="12" spans="1:5">
      <c r="A12" s="6"/>
      <c r="B12" s="6"/>
      <c r="C12" s="6"/>
      <c r="D12" s="6"/>
      <c r="E12" s="6"/>
    </row>
    <row r="13" spans="1:5">
      <c r="A13" s="7"/>
      <c r="C13" s="8"/>
      <c r="E13" s="8"/>
    </row>
    <row r="14" spans="1:5">
      <c r="A14" s="7"/>
      <c r="C14" s="8"/>
      <c r="E14" s="8"/>
    </row>
    <row r="15" spans="1:5">
      <c r="A15" s="7"/>
      <c r="C15" s="8"/>
      <c r="E15" s="8"/>
    </row>
    <row r="16" spans="1:5">
      <c r="A16" s="7"/>
      <c r="C16" s="8"/>
      <c r="E16" s="8"/>
    </row>
    <row r="17" spans="3:5">
      <c r="C17" s="9"/>
      <c r="D17" s="6"/>
      <c r="E17" s="9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4294967293" verticalDpi="0" r:id="rId1"/>
  <headerFooter alignWithMargins="0">
    <oddFooter>&amp;L&amp;F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3" tint="0.39997558519241921"/>
  </sheetPr>
  <dimension ref="A1:G26"/>
  <sheetViews>
    <sheetView showGridLines="0" zoomScaleNormal="100" workbookViewId="0">
      <selection activeCell="G21" sqref="G21"/>
    </sheetView>
  </sheetViews>
  <sheetFormatPr baseColWidth="10" defaultColWidth="11.59765625" defaultRowHeight="14"/>
  <cols>
    <col min="2" max="2" width="15" customWidth="1"/>
    <col min="3" max="3" width="11.59765625" customWidth="1"/>
    <col min="4" max="4" width="16.59765625" customWidth="1"/>
  </cols>
  <sheetData>
    <row r="1" spans="1:6" ht="21">
      <c r="A1" s="26" t="s">
        <v>49</v>
      </c>
      <c r="B1" s="27"/>
      <c r="C1" s="26"/>
      <c r="D1" s="27"/>
    </row>
    <row r="2" spans="1:6" ht="16">
      <c r="A2" s="24"/>
      <c r="B2" s="24"/>
      <c r="C2" s="24"/>
      <c r="D2" s="24"/>
    </row>
    <row r="3" spans="1:6" ht="16">
      <c r="A3" s="21" t="s">
        <v>50</v>
      </c>
      <c r="B3" s="21" t="s">
        <v>51</v>
      </c>
      <c r="C3" s="21" t="s">
        <v>52</v>
      </c>
      <c r="D3" s="21" t="s">
        <v>53</v>
      </c>
    </row>
    <row r="4" spans="1:6" ht="16">
      <c r="A4" s="16" t="s">
        <v>54</v>
      </c>
      <c r="B4" s="22">
        <v>1000</v>
      </c>
      <c r="C4" s="51"/>
      <c r="D4" s="52"/>
    </row>
    <row r="5" spans="1:6" ht="16">
      <c r="A5" s="16" t="s">
        <v>55</v>
      </c>
      <c r="B5" s="22">
        <v>2000</v>
      </c>
      <c r="C5" s="51"/>
      <c r="D5" s="52"/>
    </row>
    <row r="6" spans="1:6" ht="16">
      <c r="A6" s="16" t="s">
        <v>56</v>
      </c>
      <c r="B6" s="22">
        <v>3000</v>
      </c>
      <c r="C6" s="51"/>
      <c r="D6" s="52"/>
    </row>
    <row r="7" spans="1:6" ht="16">
      <c r="A7" s="16" t="s">
        <v>57</v>
      </c>
      <c r="B7" s="22">
        <v>5000</v>
      </c>
      <c r="C7" s="51"/>
      <c r="D7" s="52"/>
    </row>
    <row r="8" spans="1:6" ht="16">
      <c r="A8" s="16" t="s">
        <v>58</v>
      </c>
      <c r="B8" s="22">
        <v>4000</v>
      </c>
      <c r="C8" s="51"/>
      <c r="D8" s="52"/>
    </row>
    <row r="9" spans="1:6" ht="16">
      <c r="A9" s="16" t="s">
        <v>59</v>
      </c>
      <c r="B9" s="22">
        <v>4500</v>
      </c>
      <c r="C9" s="51"/>
      <c r="D9" s="52"/>
    </row>
    <row r="10" spans="1:6" ht="16">
      <c r="A10" s="16" t="s">
        <v>60</v>
      </c>
      <c r="B10" s="22">
        <v>2000</v>
      </c>
      <c r="C10" s="51"/>
      <c r="D10" s="52"/>
    </row>
    <row r="11" spans="1:6" ht="16">
      <c r="A11" s="16"/>
      <c r="B11" s="16"/>
      <c r="C11" s="16"/>
      <c r="D11" s="16"/>
    </row>
    <row r="12" spans="1:6" ht="16">
      <c r="A12" s="16" t="s">
        <v>52</v>
      </c>
      <c r="B12" s="23"/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7">
      <c r="A17" s="5"/>
      <c r="B17" s="5"/>
      <c r="C17" s="5"/>
      <c r="D17" s="5"/>
      <c r="E17" s="5"/>
      <c r="F17" s="5"/>
    </row>
    <row r="18" spans="1:7">
      <c r="A18" s="5"/>
      <c r="B18" s="5"/>
      <c r="C18" s="5"/>
      <c r="F18" s="88" t="s">
        <v>21</v>
      </c>
    </row>
    <row r="19" spans="1:7">
      <c r="D19" s="103" t="s">
        <v>64</v>
      </c>
      <c r="E19" s="103"/>
      <c r="F19" s="92"/>
    </row>
    <row r="25" spans="1:7">
      <c r="G25" s="83"/>
    </row>
    <row r="26" spans="1:7">
      <c r="G26" s="83"/>
    </row>
  </sheetData>
  <mergeCells count="1">
    <mergeCell ref="D19:E19"/>
  </mergeCells>
  <conditionalFormatting sqref="C4:C10">
    <cfRule type="cellIs" dxfId="25" priority="1" stopIfTrue="1" operator="equal">
      <formula>B4*$B$12</formula>
    </cfRule>
  </conditionalFormatting>
  <conditionalFormatting sqref="D4:D10">
    <cfRule type="cellIs" dxfId="24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1">
              <controlPr defaultSize="0" autoFill="0" autoLine="0" autoPict="0">
                <anchor moveWithCells="1">
                  <from>
                    <xdr:col>5</xdr:col>
                    <xdr:colOff>241300</xdr:colOff>
                    <xdr:row>18</xdr:row>
                    <xdr:rowOff>12700</xdr:rowOff>
                  </from>
                  <to>
                    <xdr:col>5</xdr:col>
                    <xdr:colOff>546100</xdr:colOff>
                    <xdr:row>19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C9E49-D80C-4BC8-8685-C31ABE952CD2}">
  <sheetPr>
    <tabColor theme="3" tint="0.39997558519241921"/>
  </sheetPr>
  <dimension ref="A1:F19"/>
  <sheetViews>
    <sheetView zoomScaleNormal="100" workbookViewId="0">
      <selection activeCell="F21" sqref="F21"/>
    </sheetView>
  </sheetViews>
  <sheetFormatPr baseColWidth="10" defaultColWidth="11.59765625" defaultRowHeight="14"/>
  <cols>
    <col min="2" max="2" width="15" customWidth="1"/>
    <col min="3" max="3" width="11.59765625" customWidth="1"/>
    <col min="4" max="4" width="16.59765625" customWidth="1"/>
  </cols>
  <sheetData>
    <row r="1" spans="1:6" ht="21">
      <c r="A1" s="26" t="s">
        <v>61</v>
      </c>
      <c r="B1" s="27"/>
      <c r="C1" s="26"/>
      <c r="D1" s="27"/>
    </row>
    <row r="2" spans="1:6" ht="16">
      <c r="A2" s="24"/>
      <c r="B2" s="24"/>
      <c r="C2" s="24"/>
      <c r="D2" s="24"/>
    </row>
    <row r="3" spans="1:6" ht="16">
      <c r="A3" s="21" t="s">
        <v>50</v>
      </c>
      <c r="B3" s="21" t="s">
        <v>51</v>
      </c>
      <c r="C3" s="21" t="s">
        <v>52</v>
      </c>
      <c r="D3" s="21" t="s">
        <v>53</v>
      </c>
    </row>
    <row r="4" spans="1:6" ht="16">
      <c r="A4" s="16" t="s">
        <v>54</v>
      </c>
      <c r="B4" s="22">
        <v>1000</v>
      </c>
      <c r="C4" s="53"/>
      <c r="D4" s="52"/>
    </row>
    <row r="5" spans="1:6" ht="16">
      <c r="A5" s="16" t="s">
        <v>55</v>
      </c>
      <c r="B5" s="22">
        <v>2000</v>
      </c>
      <c r="C5" s="53"/>
      <c r="D5" s="52"/>
    </row>
    <row r="6" spans="1:6" ht="16">
      <c r="A6" s="16" t="s">
        <v>56</v>
      </c>
      <c r="B6" s="22">
        <v>3000</v>
      </c>
      <c r="C6" s="53"/>
      <c r="D6" s="52"/>
    </row>
    <row r="7" spans="1:6" ht="16">
      <c r="A7" s="16" t="s">
        <v>57</v>
      </c>
      <c r="B7" s="22">
        <v>5000</v>
      </c>
      <c r="C7" s="53"/>
      <c r="D7" s="52"/>
    </row>
    <row r="8" spans="1:6" ht="16">
      <c r="A8" s="16" t="s">
        <v>58</v>
      </c>
      <c r="B8" s="22">
        <v>4000</v>
      </c>
      <c r="C8" s="53"/>
      <c r="D8" s="52"/>
    </row>
    <row r="9" spans="1:6" ht="16">
      <c r="A9" s="16" t="s">
        <v>59</v>
      </c>
      <c r="B9" s="22">
        <v>4500</v>
      </c>
      <c r="C9" s="53"/>
      <c r="D9" s="52"/>
    </row>
    <row r="10" spans="1:6" ht="16">
      <c r="A10" s="16" t="s">
        <v>60</v>
      </c>
      <c r="B10" s="22">
        <v>2000</v>
      </c>
      <c r="C10" s="53"/>
      <c r="D10" s="52"/>
    </row>
    <row r="11" spans="1:6" ht="16">
      <c r="A11" s="16"/>
      <c r="B11" s="16"/>
      <c r="C11" s="16"/>
      <c r="D11" s="16"/>
    </row>
    <row r="12" spans="1:6" ht="16">
      <c r="A12" s="16" t="s">
        <v>52</v>
      </c>
      <c r="B12" s="23"/>
      <c r="C12" s="84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E18" s="88" t="s">
        <v>21</v>
      </c>
      <c r="F18" s="5"/>
    </row>
    <row r="19" spans="1:6">
      <c r="C19" s="103" t="s">
        <v>64</v>
      </c>
      <c r="D19" s="103"/>
      <c r="E19" s="92"/>
    </row>
  </sheetData>
  <mergeCells count="1">
    <mergeCell ref="C19:D19"/>
  </mergeCells>
  <conditionalFormatting sqref="C4:C10">
    <cfRule type="cellIs" dxfId="23" priority="2" stopIfTrue="1" operator="equal">
      <formula>B4*$B$12</formula>
    </cfRule>
  </conditionalFormatting>
  <conditionalFormatting sqref="D4:D10">
    <cfRule type="cellIs" dxfId="22" priority="3" stopIfTrue="1" operator="equal">
      <formula>B4-C4</formula>
    </cfRule>
  </conditionalFormatting>
  <conditionalFormatting sqref="C12">
    <cfRule type="cellIs" dxfId="21" priority="1" operator="equal">
      <formula>0.15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Check Box 1">
              <controlPr defaultSize="0" autoFill="0" autoLine="0" autoPict="0">
                <anchor moveWithCells="1">
                  <from>
                    <xdr:col>4</xdr:col>
                    <xdr:colOff>241300</xdr:colOff>
                    <xdr:row>18</xdr:row>
                    <xdr:rowOff>12700</xdr:rowOff>
                  </from>
                  <to>
                    <xdr:col>4</xdr:col>
                    <xdr:colOff>546100</xdr:colOff>
                    <xdr:row>19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39997558519241921"/>
  </sheetPr>
  <dimension ref="A1:F19"/>
  <sheetViews>
    <sheetView workbookViewId="0">
      <selection activeCell="G21" sqref="G21"/>
    </sheetView>
  </sheetViews>
  <sheetFormatPr baseColWidth="10" defaultColWidth="11.59765625" defaultRowHeight="14"/>
  <cols>
    <col min="2" max="2" width="15" customWidth="1"/>
    <col min="3" max="3" width="11.59765625" customWidth="1"/>
    <col min="4" max="4" width="16.59765625" customWidth="1"/>
  </cols>
  <sheetData>
    <row r="1" spans="1:6" ht="21">
      <c r="A1" s="26" t="s">
        <v>61</v>
      </c>
      <c r="B1" s="27"/>
      <c r="C1" s="26"/>
      <c r="D1" s="27"/>
    </row>
    <row r="2" spans="1:6" ht="16">
      <c r="A2" s="24"/>
      <c r="B2" s="24"/>
      <c r="C2" s="24"/>
      <c r="D2" s="24"/>
    </row>
    <row r="3" spans="1:6" ht="16">
      <c r="A3" s="21" t="s">
        <v>50</v>
      </c>
      <c r="B3" s="21" t="s">
        <v>51</v>
      </c>
      <c r="C3" s="21" t="s">
        <v>52</v>
      </c>
      <c r="D3" s="21" t="s">
        <v>53</v>
      </c>
    </row>
    <row r="4" spans="1:6" ht="16">
      <c r="A4" s="16" t="s">
        <v>54</v>
      </c>
      <c r="B4" s="22">
        <v>1000</v>
      </c>
      <c r="C4" s="53"/>
      <c r="D4" s="52"/>
    </row>
    <row r="5" spans="1:6" ht="16">
      <c r="A5" s="16" t="s">
        <v>55</v>
      </c>
      <c r="B5" s="22">
        <v>2000</v>
      </c>
      <c r="C5" s="53"/>
      <c r="D5" s="52"/>
    </row>
    <row r="6" spans="1:6" ht="16">
      <c r="A6" s="16" t="s">
        <v>56</v>
      </c>
      <c r="B6" s="22">
        <v>3000</v>
      </c>
      <c r="C6" s="53"/>
      <c r="D6" s="52"/>
    </row>
    <row r="7" spans="1:6" ht="16">
      <c r="A7" s="16" t="s">
        <v>57</v>
      </c>
      <c r="B7" s="22">
        <v>5000</v>
      </c>
      <c r="C7" s="53"/>
      <c r="D7" s="52"/>
    </row>
    <row r="8" spans="1:6" ht="16">
      <c r="A8" s="16" t="s">
        <v>58</v>
      </c>
      <c r="B8" s="22">
        <v>4000</v>
      </c>
      <c r="C8" s="53"/>
      <c r="D8" s="52"/>
    </row>
    <row r="9" spans="1:6" ht="16">
      <c r="A9" s="16" t="s">
        <v>59</v>
      </c>
      <c r="B9" s="22">
        <v>4500</v>
      </c>
      <c r="C9" s="53"/>
      <c r="D9" s="52"/>
    </row>
    <row r="10" spans="1:6" ht="16">
      <c r="A10" s="16" t="s">
        <v>60</v>
      </c>
      <c r="B10" s="22">
        <v>2000</v>
      </c>
      <c r="C10" s="53"/>
      <c r="D10" s="52"/>
    </row>
    <row r="11" spans="1:6" ht="16">
      <c r="A11" s="16"/>
      <c r="B11" s="16"/>
      <c r="C11" s="16"/>
      <c r="D11" s="16"/>
    </row>
    <row r="12" spans="1:6" ht="16">
      <c r="A12" s="16" t="s">
        <v>52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F18" s="88" t="s">
        <v>21</v>
      </c>
    </row>
    <row r="19" spans="1:6">
      <c r="D19" s="103" t="s">
        <v>64</v>
      </c>
      <c r="E19" s="103"/>
      <c r="F19" s="92"/>
    </row>
  </sheetData>
  <mergeCells count="1">
    <mergeCell ref="D19:E19"/>
  </mergeCells>
  <conditionalFormatting sqref="C4:C10">
    <cfRule type="cellIs" dxfId="20" priority="1" stopIfTrue="1" operator="equal">
      <formula>B4*$B$12</formula>
    </cfRule>
  </conditionalFormatting>
  <conditionalFormatting sqref="D4:D10">
    <cfRule type="cellIs" dxfId="19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Check Box 1">
              <controlPr defaultSize="0" autoFill="0" autoLine="0" autoPict="0">
                <anchor moveWithCells="1">
                  <from>
                    <xdr:col>5</xdr:col>
                    <xdr:colOff>241300</xdr:colOff>
                    <xdr:row>18</xdr:row>
                    <xdr:rowOff>12700</xdr:rowOff>
                  </from>
                  <to>
                    <xdr:col>5</xdr:col>
                    <xdr:colOff>546100</xdr:colOff>
                    <xdr:row>19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3" tint="0.39997558519241921"/>
  </sheetPr>
  <dimension ref="A1:G22"/>
  <sheetViews>
    <sheetView workbookViewId="0">
      <selection activeCell="H24" sqref="H24"/>
    </sheetView>
  </sheetViews>
  <sheetFormatPr baseColWidth="10" defaultColWidth="11.59765625" defaultRowHeight="14"/>
  <cols>
    <col min="2" max="2" width="15" customWidth="1"/>
    <col min="3" max="3" width="11.59765625" customWidth="1"/>
    <col min="4" max="4" width="16.59765625" customWidth="1"/>
  </cols>
  <sheetData>
    <row r="1" spans="1:6" ht="21">
      <c r="A1" s="26" t="s">
        <v>61</v>
      </c>
      <c r="B1" s="27"/>
      <c r="C1" s="26"/>
      <c r="D1" s="27"/>
    </row>
    <row r="2" spans="1:6" ht="16">
      <c r="A2" s="24"/>
      <c r="B2" s="24"/>
      <c r="C2" s="24"/>
      <c r="D2" s="24"/>
    </row>
    <row r="3" spans="1:6" ht="16">
      <c r="A3" s="21" t="s">
        <v>50</v>
      </c>
      <c r="B3" s="21" t="s">
        <v>51</v>
      </c>
      <c r="C3" s="21" t="s">
        <v>52</v>
      </c>
      <c r="D3" s="21" t="s">
        <v>53</v>
      </c>
    </row>
    <row r="4" spans="1:6" ht="16">
      <c r="A4" s="16" t="s">
        <v>54</v>
      </c>
      <c r="B4" s="22">
        <v>1000</v>
      </c>
      <c r="C4" s="54">
        <f>B4*B12</f>
        <v>150</v>
      </c>
      <c r="D4" s="52"/>
    </row>
    <row r="5" spans="1:6" ht="16">
      <c r="A5" s="16" t="s">
        <v>55</v>
      </c>
      <c r="B5" s="22">
        <v>2000</v>
      </c>
      <c r="C5" s="54"/>
      <c r="D5" s="52"/>
    </row>
    <row r="6" spans="1:6" ht="16">
      <c r="A6" s="16" t="s">
        <v>56</v>
      </c>
      <c r="B6" s="22">
        <v>3000</v>
      </c>
      <c r="C6" s="54"/>
      <c r="D6" s="52"/>
    </row>
    <row r="7" spans="1:6" ht="16">
      <c r="A7" s="16" t="s">
        <v>57</v>
      </c>
      <c r="B7" s="22">
        <v>5000</v>
      </c>
      <c r="C7" s="54"/>
      <c r="D7" s="52"/>
    </row>
    <row r="8" spans="1:6" ht="16">
      <c r="A8" s="16" t="s">
        <v>58</v>
      </c>
      <c r="B8" s="22">
        <v>4000</v>
      </c>
      <c r="C8" s="54"/>
      <c r="D8" s="52"/>
    </row>
    <row r="9" spans="1:6" ht="16">
      <c r="A9" s="16" t="s">
        <v>59</v>
      </c>
      <c r="B9" s="22">
        <v>4500</v>
      </c>
      <c r="C9" s="54"/>
      <c r="D9" s="52"/>
    </row>
    <row r="10" spans="1:6" ht="16">
      <c r="A10" s="16" t="s">
        <v>60</v>
      </c>
      <c r="B10" s="22">
        <v>2000</v>
      </c>
      <c r="C10" s="54"/>
      <c r="D10" s="52"/>
    </row>
    <row r="11" spans="1:6" ht="16">
      <c r="A11" s="16"/>
      <c r="B11" s="16"/>
      <c r="C11" s="16"/>
      <c r="D11" s="16"/>
    </row>
    <row r="12" spans="1:6" ht="16">
      <c r="A12" s="16" t="s">
        <v>52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7">
      <c r="A17" s="5"/>
      <c r="B17" s="5"/>
      <c r="C17" s="5"/>
      <c r="D17" s="5"/>
      <c r="E17" s="5"/>
      <c r="F17" s="5"/>
    </row>
    <row r="18" spans="1:7">
      <c r="A18" s="5"/>
      <c r="B18" s="5"/>
      <c r="C18" s="5"/>
      <c r="D18" s="5"/>
      <c r="E18" s="5"/>
      <c r="F18" s="5"/>
    </row>
    <row r="21" spans="1:7">
      <c r="G21" s="88" t="s">
        <v>21</v>
      </c>
    </row>
    <row r="22" spans="1:7">
      <c r="E22" s="103" t="s">
        <v>64</v>
      </c>
      <c r="F22" s="103"/>
      <c r="G22" s="92"/>
    </row>
  </sheetData>
  <mergeCells count="1">
    <mergeCell ref="E22:F22"/>
  </mergeCells>
  <conditionalFormatting sqref="C4:C10">
    <cfRule type="cellIs" dxfId="18" priority="1" stopIfTrue="1" operator="equal">
      <formula>B4*$B$12</formula>
    </cfRule>
  </conditionalFormatting>
  <conditionalFormatting sqref="D4:D10">
    <cfRule type="cellIs" dxfId="17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Check Box 1">
              <controlPr defaultSize="0" autoFill="0" autoLine="0" autoPict="0">
                <anchor moveWithCells="1">
                  <from>
                    <xdr:col>6</xdr:col>
                    <xdr:colOff>241300</xdr:colOff>
                    <xdr:row>21</xdr:row>
                    <xdr:rowOff>12700</xdr:rowOff>
                  </from>
                  <to>
                    <xdr:col>6</xdr:col>
                    <xdr:colOff>546100</xdr:colOff>
                    <xdr:row>22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3" tint="0.39997558519241921"/>
  </sheetPr>
  <dimension ref="A1:F19"/>
  <sheetViews>
    <sheetView workbookViewId="0">
      <selection activeCell="G21" sqref="G21"/>
    </sheetView>
  </sheetViews>
  <sheetFormatPr baseColWidth="10" defaultColWidth="11.59765625" defaultRowHeight="14"/>
  <cols>
    <col min="1" max="1" width="13" customWidth="1"/>
    <col min="2" max="2" width="17.59765625" customWidth="1"/>
    <col min="3" max="3" width="14.3984375" customWidth="1"/>
    <col min="4" max="4" width="18.3984375" customWidth="1"/>
  </cols>
  <sheetData>
    <row r="1" spans="1:6" ht="21">
      <c r="A1" s="26" t="s">
        <v>61</v>
      </c>
      <c r="B1" s="27"/>
      <c r="C1" s="26"/>
      <c r="D1" s="27"/>
    </row>
    <row r="2" spans="1:6" ht="16">
      <c r="A2" s="24"/>
      <c r="B2" s="24"/>
      <c r="C2" s="24"/>
      <c r="D2" s="24"/>
    </row>
    <row r="3" spans="1:6" ht="36" customHeight="1">
      <c r="A3" s="57" t="s">
        <v>50</v>
      </c>
      <c r="B3" s="57" t="s">
        <v>51</v>
      </c>
      <c r="C3" s="57" t="s">
        <v>52</v>
      </c>
      <c r="D3" s="57" t="s">
        <v>53</v>
      </c>
    </row>
    <row r="4" spans="1:6" ht="16">
      <c r="A4" s="16" t="s">
        <v>54</v>
      </c>
      <c r="B4" s="22">
        <v>1000</v>
      </c>
      <c r="C4" s="53">
        <f>B4*$B$12</f>
        <v>150</v>
      </c>
      <c r="D4" s="52">
        <f>B4-C4</f>
        <v>850</v>
      </c>
    </row>
    <row r="5" spans="1:6" ht="16">
      <c r="A5" s="16" t="s">
        <v>55</v>
      </c>
      <c r="B5" s="22">
        <v>2000</v>
      </c>
      <c r="C5" s="53">
        <f t="shared" ref="C5:C10" si="0">B5*$B$12</f>
        <v>300</v>
      </c>
      <c r="D5" s="52">
        <f t="shared" ref="D5:D10" si="1">B5-C5</f>
        <v>1700</v>
      </c>
    </row>
    <row r="6" spans="1:6" ht="16">
      <c r="A6" s="16" t="s">
        <v>56</v>
      </c>
      <c r="B6" s="22">
        <v>3000</v>
      </c>
      <c r="C6" s="53">
        <f t="shared" si="0"/>
        <v>450</v>
      </c>
      <c r="D6" s="52">
        <f t="shared" si="1"/>
        <v>2550</v>
      </c>
    </row>
    <row r="7" spans="1:6" ht="16">
      <c r="A7" s="16" t="s">
        <v>57</v>
      </c>
      <c r="B7" s="22">
        <v>5000</v>
      </c>
      <c r="C7" s="53">
        <f t="shared" si="0"/>
        <v>750</v>
      </c>
      <c r="D7" s="52">
        <f t="shared" si="1"/>
        <v>4250</v>
      </c>
    </row>
    <row r="8" spans="1:6" ht="16">
      <c r="A8" s="16" t="s">
        <v>58</v>
      </c>
      <c r="B8" s="22">
        <v>4000</v>
      </c>
      <c r="C8" s="53">
        <f t="shared" si="0"/>
        <v>600</v>
      </c>
      <c r="D8" s="52">
        <f t="shared" si="1"/>
        <v>3400</v>
      </c>
    </row>
    <row r="9" spans="1:6" ht="16">
      <c r="A9" s="16" t="s">
        <v>59</v>
      </c>
      <c r="B9" s="22">
        <v>4500</v>
      </c>
      <c r="C9" s="53">
        <f t="shared" si="0"/>
        <v>675</v>
      </c>
      <c r="D9" s="52">
        <f t="shared" si="1"/>
        <v>3825</v>
      </c>
    </row>
    <row r="10" spans="1:6" ht="16">
      <c r="A10" s="16" t="s">
        <v>60</v>
      </c>
      <c r="B10" s="22">
        <v>2000</v>
      </c>
      <c r="C10" s="53">
        <f t="shared" si="0"/>
        <v>300</v>
      </c>
      <c r="D10" s="52">
        <f t="shared" si="1"/>
        <v>1700</v>
      </c>
    </row>
    <row r="11" spans="1:6" ht="16">
      <c r="A11" s="16"/>
      <c r="B11" s="16"/>
      <c r="C11" s="16"/>
      <c r="D11" s="16"/>
    </row>
    <row r="12" spans="1:6" ht="16">
      <c r="A12" s="16" t="s">
        <v>52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F18" s="88" t="s">
        <v>21</v>
      </c>
    </row>
    <row r="19" spans="1:6">
      <c r="D19" s="103" t="s">
        <v>64</v>
      </c>
      <c r="E19" s="103"/>
      <c r="F19" s="92"/>
    </row>
  </sheetData>
  <mergeCells count="1">
    <mergeCell ref="D19:E19"/>
  </mergeCells>
  <conditionalFormatting sqref="C4:C10">
    <cfRule type="cellIs" dxfId="16" priority="1" stopIfTrue="1" operator="equal">
      <formula>B4*$B$12</formula>
    </cfRule>
  </conditionalFormatting>
  <conditionalFormatting sqref="D4:D10">
    <cfRule type="cellIs" dxfId="15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17" r:id="rId4" name="Check Box 1">
              <controlPr defaultSize="0" autoFill="0" autoLine="0" autoPict="0">
                <anchor moveWithCells="1">
                  <from>
                    <xdr:col>5</xdr:col>
                    <xdr:colOff>241300</xdr:colOff>
                    <xdr:row>18</xdr:row>
                    <xdr:rowOff>12700</xdr:rowOff>
                  </from>
                  <to>
                    <xdr:col>5</xdr:col>
                    <xdr:colOff>546100</xdr:colOff>
                    <xdr:row>19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39997558519241921"/>
  </sheetPr>
  <dimension ref="A1:F19"/>
  <sheetViews>
    <sheetView workbookViewId="0">
      <selection activeCell="G21" sqref="G21"/>
    </sheetView>
  </sheetViews>
  <sheetFormatPr baseColWidth="10" defaultColWidth="11.59765625" defaultRowHeight="14"/>
  <cols>
    <col min="2" max="2" width="15" customWidth="1"/>
    <col min="3" max="3" width="11.59765625" customWidth="1"/>
    <col min="4" max="4" width="16.59765625" customWidth="1"/>
  </cols>
  <sheetData>
    <row r="1" spans="1:6" ht="21">
      <c r="A1" s="105" t="s">
        <v>61</v>
      </c>
      <c r="B1" s="105"/>
      <c r="C1" s="26"/>
      <c r="D1" s="27"/>
    </row>
    <row r="2" spans="1:6" ht="16">
      <c r="A2" s="24"/>
      <c r="B2" s="24"/>
      <c r="C2" s="24"/>
      <c r="D2" s="24"/>
    </row>
    <row r="3" spans="1:6" ht="36.5" customHeight="1">
      <c r="A3" s="58" t="s">
        <v>50</v>
      </c>
      <c r="B3" s="58" t="s">
        <v>51</v>
      </c>
      <c r="C3" s="58" t="s">
        <v>52</v>
      </c>
      <c r="D3" s="58" t="s">
        <v>53</v>
      </c>
    </row>
    <row r="4" spans="1:6" ht="16">
      <c r="A4" s="16" t="s">
        <v>54</v>
      </c>
      <c r="B4" s="22">
        <v>1000</v>
      </c>
      <c r="C4" s="53">
        <f>B4*$B$12</f>
        <v>150</v>
      </c>
      <c r="D4" s="52">
        <f>B4-C4</f>
        <v>850</v>
      </c>
    </row>
    <row r="5" spans="1:6" ht="16">
      <c r="A5" s="16" t="s">
        <v>55</v>
      </c>
      <c r="B5" s="22">
        <v>2000</v>
      </c>
      <c r="C5" s="53">
        <f t="shared" ref="C5:C10" si="0">B5*$B$12</f>
        <v>300</v>
      </c>
      <c r="D5" s="52">
        <f t="shared" ref="D5:D10" si="1">B5-C5</f>
        <v>1700</v>
      </c>
    </row>
    <row r="6" spans="1:6" ht="16">
      <c r="A6" s="16" t="s">
        <v>56</v>
      </c>
      <c r="B6" s="22">
        <v>3000</v>
      </c>
      <c r="C6" s="53">
        <f t="shared" si="0"/>
        <v>450</v>
      </c>
      <c r="D6" s="52">
        <f t="shared" si="1"/>
        <v>2550</v>
      </c>
    </row>
    <row r="7" spans="1:6" ht="16">
      <c r="A7" s="16" t="s">
        <v>57</v>
      </c>
      <c r="B7" s="22">
        <v>5000</v>
      </c>
      <c r="C7" s="53">
        <f t="shared" si="0"/>
        <v>750</v>
      </c>
      <c r="D7" s="52">
        <f t="shared" si="1"/>
        <v>4250</v>
      </c>
    </row>
    <row r="8" spans="1:6" ht="16">
      <c r="A8" s="16" t="s">
        <v>58</v>
      </c>
      <c r="B8" s="22">
        <v>4000</v>
      </c>
      <c r="C8" s="53">
        <f t="shared" si="0"/>
        <v>600</v>
      </c>
      <c r="D8" s="52">
        <f t="shared" si="1"/>
        <v>3400</v>
      </c>
    </row>
    <row r="9" spans="1:6" ht="16">
      <c r="A9" s="16" t="s">
        <v>59</v>
      </c>
      <c r="B9" s="22">
        <v>4500</v>
      </c>
      <c r="C9" s="53">
        <f t="shared" si="0"/>
        <v>675</v>
      </c>
      <c r="D9" s="52">
        <f t="shared" si="1"/>
        <v>3825</v>
      </c>
    </row>
    <row r="10" spans="1:6" ht="16">
      <c r="A10" s="16" t="s">
        <v>60</v>
      </c>
      <c r="B10" s="22">
        <v>2000</v>
      </c>
      <c r="C10" s="53">
        <f t="shared" si="0"/>
        <v>300</v>
      </c>
      <c r="D10" s="52">
        <f t="shared" si="1"/>
        <v>1700</v>
      </c>
    </row>
    <row r="11" spans="1:6" ht="16">
      <c r="A11" s="16"/>
      <c r="B11" s="16"/>
      <c r="C11" s="16"/>
      <c r="D11" s="16"/>
    </row>
    <row r="12" spans="1:6" ht="16">
      <c r="A12" s="16" t="s">
        <v>52</v>
      </c>
      <c r="B12" s="23">
        <v>0.15</v>
      </c>
      <c r="C12" s="25"/>
      <c r="D12" s="22"/>
    </row>
    <row r="13" spans="1:6">
      <c r="B13" s="1"/>
      <c r="C13" s="2"/>
      <c r="D13" s="1"/>
    </row>
    <row r="14" spans="1:6">
      <c r="B14" s="1"/>
      <c r="C14" s="2"/>
      <c r="D14" s="1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F18" s="88" t="s">
        <v>21</v>
      </c>
    </row>
    <row r="19" spans="1:6">
      <c r="D19" s="103" t="s">
        <v>64</v>
      </c>
      <c r="E19" s="103"/>
      <c r="F19" s="92"/>
    </row>
  </sheetData>
  <mergeCells count="2">
    <mergeCell ref="A1:B1"/>
    <mergeCell ref="D19:E19"/>
  </mergeCells>
  <conditionalFormatting sqref="C4:C10">
    <cfRule type="cellIs" dxfId="14" priority="1" stopIfTrue="1" operator="equal">
      <formula>B4*$B$12</formula>
    </cfRule>
  </conditionalFormatting>
  <conditionalFormatting sqref="D4:D10">
    <cfRule type="cellIs" dxfId="13" priority="2" stopIfTrue="1" operator="equal">
      <formula>B4-C4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841" r:id="rId4" name="Check Box 1">
              <controlPr defaultSize="0" autoFill="0" autoLine="0" autoPict="0">
                <anchor moveWithCells="1">
                  <from>
                    <xdr:col>5</xdr:col>
                    <xdr:colOff>241300</xdr:colOff>
                    <xdr:row>18</xdr:row>
                    <xdr:rowOff>12700</xdr:rowOff>
                  </from>
                  <to>
                    <xdr:col>5</xdr:col>
                    <xdr:colOff>546100</xdr:colOff>
                    <xdr:row>19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3" tint="0.39997558519241921"/>
  </sheetPr>
  <dimension ref="A1:H15"/>
  <sheetViews>
    <sheetView workbookViewId="0">
      <selection activeCell="I14" sqref="I14"/>
    </sheetView>
  </sheetViews>
  <sheetFormatPr baseColWidth="10" defaultColWidth="11.59765625" defaultRowHeight="14"/>
  <cols>
    <col min="2" max="2" width="15" customWidth="1"/>
  </cols>
  <sheetData>
    <row r="1" spans="1:8" ht="36.5" customHeight="1">
      <c r="A1" s="58" t="s">
        <v>50</v>
      </c>
      <c r="B1" s="58" t="s">
        <v>40</v>
      </c>
    </row>
    <row r="2" spans="1:8" ht="16">
      <c r="A2" s="16" t="s">
        <v>54</v>
      </c>
      <c r="B2" s="22">
        <v>1000</v>
      </c>
    </row>
    <row r="3" spans="1:8" ht="16">
      <c r="A3" s="16" t="s">
        <v>55</v>
      </c>
      <c r="B3" s="22">
        <v>2000</v>
      </c>
    </row>
    <row r="4" spans="1:8" ht="16">
      <c r="A4" s="16" t="s">
        <v>56</v>
      </c>
      <c r="B4" s="22">
        <v>3000</v>
      </c>
    </row>
    <row r="5" spans="1:8" ht="16">
      <c r="A5" s="16" t="s">
        <v>57</v>
      </c>
      <c r="B5" s="22">
        <v>5000</v>
      </c>
    </row>
    <row r="6" spans="1:8" ht="16">
      <c r="A6" s="16" t="s">
        <v>58</v>
      </c>
      <c r="B6" s="22">
        <v>4000</v>
      </c>
    </row>
    <row r="7" spans="1:8" ht="16">
      <c r="A7" s="16" t="s">
        <v>59</v>
      </c>
      <c r="B7" s="22">
        <v>4500</v>
      </c>
    </row>
    <row r="8" spans="1:8" ht="16">
      <c r="A8" s="16" t="s">
        <v>60</v>
      </c>
      <c r="B8" s="22">
        <v>2000</v>
      </c>
    </row>
    <row r="9" spans="1:8" ht="16">
      <c r="A9" s="16"/>
      <c r="B9" s="16"/>
    </row>
    <row r="10" spans="1:8">
      <c r="B10" s="1"/>
    </row>
    <row r="11" spans="1:8">
      <c r="B11" s="1"/>
      <c r="H11" s="88" t="s">
        <v>21</v>
      </c>
    </row>
    <row r="12" spans="1:8">
      <c r="A12" s="5"/>
      <c r="B12" s="5"/>
      <c r="C12" s="5"/>
      <c r="D12" s="5"/>
      <c r="F12" s="103" t="s">
        <v>64</v>
      </c>
      <c r="G12" s="103"/>
      <c r="H12" s="92"/>
    </row>
    <row r="13" spans="1:8">
      <c r="A13" s="5"/>
      <c r="B13" s="5"/>
      <c r="C13" s="5"/>
      <c r="D13" s="5"/>
    </row>
    <row r="14" spans="1:8">
      <c r="A14" s="5"/>
      <c r="B14" s="5"/>
      <c r="C14" s="5"/>
      <c r="D14" s="5"/>
    </row>
    <row r="15" spans="1:8">
      <c r="A15" s="5"/>
      <c r="B15" s="5"/>
      <c r="C15" s="5"/>
      <c r="D15" s="5"/>
    </row>
  </sheetData>
  <mergeCells count="1">
    <mergeCell ref="F12:G12"/>
  </mergeCells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Check Box 1">
              <controlPr defaultSize="0" autoFill="0" autoLine="0" autoPict="0">
                <anchor moveWithCells="1">
                  <from>
                    <xdr:col>7</xdr:col>
                    <xdr:colOff>241300</xdr:colOff>
                    <xdr:row>11</xdr:row>
                    <xdr:rowOff>12700</xdr:rowOff>
                  </from>
                  <to>
                    <xdr:col>7</xdr:col>
                    <xdr:colOff>546100</xdr:colOff>
                    <xdr:row>12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CD88-C518-413A-AE2F-5700ABFE5F7A}">
  <dimension ref="A2:Z49"/>
  <sheetViews>
    <sheetView zoomScaleNormal="110" workbookViewId="0">
      <selection activeCell="M51" sqref="M51"/>
    </sheetView>
  </sheetViews>
  <sheetFormatPr baseColWidth="10" defaultColWidth="9" defaultRowHeight="14"/>
  <sheetData>
    <row r="2" spans="1:26" ht="25">
      <c r="A2" s="109" t="s">
        <v>62</v>
      </c>
      <c r="B2" s="109"/>
      <c r="C2" s="109"/>
      <c r="D2" s="109"/>
    </row>
    <row r="4" spans="1:26">
      <c r="D4" s="85"/>
    </row>
    <row r="13" spans="1:26" ht="23" customHeight="1">
      <c r="A13" s="96" t="s">
        <v>63</v>
      </c>
      <c r="B13" s="94"/>
      <c r="C13" s="94"/>
      <c r="D13" s="95">
        <f>COUNTIF(Z14:Z49,TRUE)</f>
        <v>0</v>
      </c>
      <c r="E13" s="97" t="s">
        <v>66</v>
      </c>
    </row>
    <row r="14" spans="1:26" s="94" customFormat="1" ht="16" customHeight="1">
      <c r="A14" s="101">
        <v>1</v>
      </c>
      <c r="C14" s="106" t="s">
        <v>67</v>
      </c>
      <c r="D14" s="106"/>
      <c r="E14" s="106"/>
      <c r="F14" s="106"/>
      <c r="G14" s="106"/>
      <c r="H14" s="106"/>
      <c r="I14" s="106"/>
      <c r="J14" s="106"/>
      <c r="K14" s="106"/>
      <c r="L14" s="106"/>
      <c r="Y14" s="102" t="b">
        <f>Z14</f>
        <v>0</v>
      </c>
      <c r="Z14" s="102" t="b">
        <v>0</v>
      </c>
    </row>
    <row r="15" spans="1:26" ht="29" customHeight="1">
      <c r="A15" s="98">
        <v>2</v>
      </c>
      <c r="C15" s="107" t="s">
        <v>79</v>
      </c>
      <c r="D15" s="107"/>
      <c r="E15" s="107"/>
      <c r="F15" s="107"/>
      <c r="G15" s="107"/>
      <c r="H15" s="107"/>
      <c r="I15" s="107"/>
      <c r="J15" s="107"/>
      <c r="K15" s="107"/>
      <c r="L15" s="107"/>
      <c r="Y15" s="93" t="b">
        <f t="shared" ref="Y15:Y49" si="0">Z15</f>
        <v>0</v>
      </c>
      <c r="Z15" s="93" t="b">
        <v>0</v>
      </c>
    </row>
    <row r="16" spans="1:26" s="94" customFormat="1" ht="16" customHeight="1">
      <c r="A16" s="101">
        <v>3</v>
      </c>
      <c r="C16" s="106" t="s">
        <v>68</v>
      </c>
      <c r="D16" s="106"/>
      <c r="E16" s="106"/>
      <c r="F16" s="106"/>
      <c r="G16" s="106"/>
      <c r="H16" s="106"/>
      <c r="I16" s="106"/>
      <c r="J16" s="106"/>
      <c r="K16" s="106"/>
      <c r="L16" s="106"/>
      <c r="Y16" s="102" t="b">
        <f t="shared" si="0"/>
        <v>0</v>
      </c>
      <c r="Z16" s="102" t="b">
        <v>0</v>
      </c>
    </row>
    <row r="17" spans="1:26" s="94" customFormat="1" ht="16" customHeight="1">
      <c r="A17" s="98">
        <v>4</v>
      </c>
      <c r="C17" s="106" t="s">
        <v>84</v>
      </c>
      <c r="D17" s="106"/>
      <c r="E17" s="106"/>
      <c r="F17" s="106"/>
      <c r="G17" s="106"/>
      <c r="H17" s="106"/>
      <c r="I17" s="106"/>
      <c r="J17" s="106"/>
      <c r="K17" s="106"/>
      <c r="L17" s="106"/>
      <c r="Y17" s="102">
        <f t="shared" si="0"/>
        <v>0</v>
      </c>
      <c r="Z17" s="102"/>
    </row>
    <row r="18" spans="1:26" s="94" customFormat="1" ht="16" customHeight="1">
      <c r="A18" s="101">
        <v>5</v>
      </c>
      <c r="C18" s="106" t="s">
        <v>69</v>
      </c>
      <c r="D18" s="106"/>
      <c r="E18" s="106"/>
      <c r="F18" s="106"/>
      <c r="G18" s="106"/>
      <c r="H18" s="106"/>
      <c r="I18" s="106"/>
      <c r="J18" s="106"/>
      <c r="K18" s="106"/>
      <c r="L18" s="106"/>
      <c r="Y18" s="102" t="b">
        <f t="shared" si="0"/>
        <v>0</v>
      </c>
      <c r="Z18" s="102" t="b">
        <v>0</v>
      </c>
    </row>
    <row r="19" spans="1:26" s="94" customFormat="1" ht="16" customHeight="1">
      <c r="A19" s="98">
        <v>6</v>
      </c>
      <c r="C19" s="106" t="s">
        <v>70</v>
      </c>
      <c r="D19" s="106"/>
      <c r="E19" s="106"/>
      <c r="F19" s="106"/>
      <c r="G19" s="106"/>
      <c r="H19" s="106"/>
      <c r="I19" s="106"/>
      <c r="J19" s="106"/>
      <c r="K19" s="106"/>
      <c r="L19" s="106"/>
      <c r="Y19" s="102">
        <f t="shared" si="0"/>
        <v>0</v>
      </c>
      <c r="Z19" s="102"/>
    </row>
    <row r="20" spans="1:26" s="94" customFormat="1" ht="16" customHeight="1">
      <c r="A20" s="101">
        <v>7</v>
      </c>
      <c r="C20" s="106" t="s">
        <v>71</v>
      </c>
      <c r="D20" s="106"/>
      <c r="E20" s="106"/>
      <c r="F20" s="106"/>
      <c r="G20" s="106"/>
      <c r="H20" s="106"/>
      <c r="I20" s="106"/>
      <c r="J20" s="106"/>
      <c r="K20" s="106"/>
      <c r="L20" s="106"/>
      <c r="Y20" s="102" t="b">
        <f t="shared" si="0"/>
        <v>0</v>
      </c>
      <c r="Z20" s="102" t="b">
        <v>0</v>
      </c>
    </row>
    <row r="21" spans="1:26" s="94" customFormat="1" ht="16" customHeight="1">
      <c r="A21" s="98">
        <v>8</v>
      </c>
      <c r="C21" s="106" t="s">
        <v>72</v>
      </c>
      <c r="D21" s="106"/>
      <c r="E21" s="106"/>
      <c r="F21" s="106"/>
      <c r="G21" s="106"/>
      <c r="H21" s="106"/>
      <c r="I21" s="106"/>
      <c r="J21" s="106"/>
      <c r="K21" s="106"/>
      <c r="L21" s="106"/>
      <c r="Y21" s="102" t="b">
        <f t="shared" si="0"/>
        <v>0</v>
      </c>
      <c r="Z21" s="102" t="b">
        <v>0</v>
      </c>
    </row>
    <row r="22" spans="1:26" s="94" customFormat="1" ht="16" customHeight="1">
      <c r="A22" s="101">
        <v>9</v>
      </c>
      <c r="C22" s="106" t="s">
        <v>73</v>
      </c>
      <c r="D22" s="106"/>
      <c r="E22" s="106"/>
      <c r="F22" s="106"/>
      <c r="G22" s="106"/>
      <c r="H22" s="106"/>
      <c r="I22" s="106"/>
      <c r="J22" s="106"/>
      <c r="K22" s="106"/>
      <c r="L22" s="106"/>
      <c r="Y22" s="102" t="b">
        <f t="shared" si="0"/>
        <v>0</v>
      </c>
      <c r="Z22" s="102" t="b">
        <v>0</v>
      </c>
    </row>
    <row r="23" spans="1:26" s="94" customFormat="1" ht="16" customHeight="1">
      <c r="A23" s="98">
        <v>10</v>
      </c>
      <c r="C23" s="106" t="s">
        <v>74</v>
      </c>
      <c r="D23" s="106"/>
      <c r="E23" s="106"/>
      <c r="F23" s="106"/>
      <c r="G23" s="106"/>
      <c r="H23" s="106"/>
      <c r="I23" s="106"/>
      <c r="J23" s="106"/>
      <c r="K23" s="106"/>
      <c r="L23" s="106"/>
      <c r="Y23" s="102" t="b">
        <f t="shared" si="0"/>
        <v>0</v>
      </c>
      <c r="Z23" s="102" t="b">
        <v>0</v>
      </c>
    </row>
    <row r="24" spans="1:26" s="94" customFormat="1" ht="16" customHeight="1">
      <c r="A24" s="101">
        <v>11</v>
      </c>
      <c r="C24" s="106" t="s">
        <v>75</v>
      </c>
      <c r="D24" s="106"/>
      <c r="E24" s="106"/>
      <c r="F24" s="106"/>
      <c r="G24" s="106"/>
      <c r="H24" s="106"/>
      <c r="I24" s="106"/>
      <c r="J24" s="106"/>
      <c r="K24" s="106"/>
      <c r="L24" s="106"/>
      <c r="Y24" s="102" t="b">
        <f t="shared" si="0"/>
        <v>0</v>
      </c>
      <c r="Z24" s="102" t="b">
        <v>0</v>
      </c>
    </row>
    <row r="25" spans="1:26" s="94" customFormat="1" ht="16" customHeight="1">
      <c r="A25" s="98">
        <v>12</v>
      </c>
      <c r="C25" s="106" t="s">
        <v>67</v>
      </c>
      <c r="D25" s="106"/>
      <c r="E25" s="106"/>
      <c r="F25" s="106"/>
      <c r="G25" s="106"/>
      <c r="H25" s="106"/>
      <c r="I25" s="106"/>
      <c r="J25" s="106"/>
      <c r="K25" s="106"/>
      <c r="L25" s="106"/>
      <c r="Y25" s="102" t="b">
        <f t="shared" si="0"/>
        <v>0</v>
      </c>
      <c r="Z25" s="102" t="b">
        <v>0</v>
      </c>
    </row>
    <row r="26" spans="1:26" s="94" customFormat="1" ht="16" customHeight="1">
      <c r="A26" s="101">
        <v>13</v>
      </c>
      <c r="C26" s="106" t="s">
        <v>85</v>
      </c>
      <c r="D26" s="106"/>
      <c r="E26" s="106"/>
      <c r="F26" s="106"/>
      <c r="G26" s="106"/>
      <c r="H26" s="106"/>
      <c r="I26" s="106"/>
      <c r="J26" s="106"/>
      <c r="K26" s="106"/>
      <c r="L26" s="106"/>
      <c r="Y26" s="102" t="b">
        <f>Z26</f>
        <v>0</v>
      </c>
      <c r="Z26" s="102" t="b">
        <v>0</v>
      </c>
    </row>
    <row r="27" spans="1:26" ht="27" customHeight="1">
      <c r="A27" s="98">
        <v>14</v>
      </c>
      <c r="C27" s="108" t="s">
        <v>81</v>
      </c>
      <c r="D27" s="108"/>
      <c r="E27" s="108"/>
      <c r="F27" s="108"/>
      <c r="G27" s="108"/>
      <c r="H27" s="108"/>
      <c r="I27" s="108"/>
      <c r="J27" s="108"/>
      <c r="K27" s="108"/>
      <c r="L27" s="108"/>
      <c r="Y27" s="93" t="b">
        <f t="shared" si="0"/>
        <v>0</v>
      </c>
      <c r="Z27" s="93" t="b">
        <v>0</v>
      </c>
    </row>
    <row r="28" spans="1:26" ht="16" customHeight="1">
      <c r="A28" s="90">
        <v>15</v>
      </c>
      <c r="C28" s="106" t="s">
        <v>76</v>
      </c>
      <c r="D28" s="106"/>
      <c r="E28" s="106"/>
      <c r="F28" s="106"/>
      <c r="G28" s="106"/>
      <c r="H28" s="106"/>
      <c r="I28" s="106"/>
      <c r="J28" s="106"/>
      <c r="K28" s="106"/>
      <c r="L28" s="106"/>
      <c r="Y28" s="93" t="b">
        <f t="shared" si="0"/>
        <v>0</v>
      </c>
      <c r="Z28" s="93" t="b">
        <v>0</v>
      </c>
    </row>
    <row r="29" spans="1:26" ht="16" customHeight="1">
      <c r="A29" s="91">
        <v>16</v>
      </c>
      <c r="C29" s="106" t="s">
        <v>95</v>
      </c>
      <c r="D29" s="106"/>
      <c r="E29" s="106"/>
      <c r="F29" s="106"/>
      <c r="G29" s="106"/>
      <c r="H29" s="106"/>
      <c r="I29" s="106"/>
      <c r="J29" s="106"/>
      <c r="K29" s="106"/>
      <c r="L29" s="106"/>
      <c r="Y29" s="93" t="b">
        <f t="shared" si="0"/>
        <v>0</v>
      </c>
      <c r="Z29" s="93" t="b">
        <v>0</v>
      </c>
    </row>
    <row r="30" spans="1:26" ht="16" customHeight="1">
      <c r="A30" s="90">
        <v>17</v>
      </c>
      <c r="C30" s="106" t="s">
        <v>77</v>
      </c>
      <c r="D30" s="106"/>
      <c r="E30" s="106"/>
      <c r="F30" s="106"/>
      <c r="G30" s="106"/>
      <c r="H30" s="106"/>
      <c r="I30" s="106"/>
      <c r="J30" s="106"/>
      <c r="K30" s="106"/>
      <c r="L30" s="106"/>
      <c r="Y30" s="93" t="b">
        <f t="shared" si="0"/>
        <v>0</v>
      </c>
      <c r="Z30" s="93" t="b">
        <v>0</v>
      </c>
    </row>
    <row r="31" spans="1:26" ht="16" customHeight="1">
      <c r="A31" s="91">
        <v>18</v>
      </c>
      <c r="C31" s="106" t="s">
        <v>78</v>
      </c>
      <c r="D31" s="106"/>
      <c r="E31" s="106"/>
      <c r="F31" s="106"/>
      <c r="G31" s="106"/>
      <c r="H31" s="106"/>
      <c r="I31" s="106"/>
      <c r="J31" s="106"/>
      <c r="K31" s="106"/>
      <c r="L31" s="106"/>
      <c r="Y31" s="93" t="b">
        <f t="shared" si="0"/>
        <v>0</v>
      </c>
      <c r="Z31" s="93" t="b">
        <v>0</v>
      </c>
    </row>
    <row r="32" spans="1:26" ht="16" customHeight="1">
      <c r="A32" s="90">
        <v>19</v>
      </c>
      <c r="C32" s="106" t="s">
        <v>86</v>
      </c>
      <c r="D32" s="106"/>
      <c r="E32" s="106"/>
      <c r="F32" s="106"/>
      <c r="G32" s="106"/>
      <c r="H32" s="106"/>
      <c r="I32" s="106"/>
      <c r="J32" s="106"/>
      <c r="K32" s="106"/>
      <c r="L32" s="106"/>
      <c r="Y32" s="93" t="b">
        <f t="shared" si="0"/>
        <v>0</v>
      </c>
      <c r="Z32" s="93" t="b">
        <v>0</v>
      </c>
    </row>
    <row r="33" spans="1:26" s="99" customFormat="1" ht="27" customHeight="1">
      <c r="A33" s="101" t="s">
        <v>65</v>
      </c>
      <c r="C33" s="108" t="s">
        <v>80</v>
      </c>
      <c r="D33" s="108"/>
      <c r="E33" s="108"/>
      <c r="F33" s="108"/>
      <c r="G33" s="108"/>
      <c r="H33" s="108"/>
      <c r="I33" s="108"/>
      <c r="J33" s="108"/>
      <c r="K33" s="108"/>
      <c r="L33" s="108"/>
      <c r="Y33" s="100" t="b">
        <f t="shared" si="0"/>
        <v>0</v>
      </c>
      <c r="Z33" s="100" t="b">
        <v>0</v>
      </c>
    </row>
    <row r="34" spans="1:26" ht="16" customHeight="1">
      <c r="A34" s="91">
        <v>20</v>
      </c>
      <c r="C34" s="106" t="s">
        <v>87</v>
      </c>
      <c r="D34" s="106"/>
      <c r="E34" s="106"/>
      <c r="F34" s="106"/>
      <c r="G34" s="106"/>
      <c r="H34" s="106"/>
      <c r="I34" s="106"/>
      <c r="J34" s="106"/>
      <c r="K34" s="106"/>
      <c r="L34" s="106"/>
      <c r="Y34" s="93" t="b">
        <f t="shared" si="0"/>
        <v>0</v>
      </c>
      <c r="Z34" s="93" t="b">
        <v>0</v>
      </c>
    </row>
    <row r="35" spans="1:26" ht="16" customHeight="1">
      <c r="A35" s="90">
        <v>21</v>
      </c>
      <c r="C35" s="106" t="s">
        <v>88</v>
      </c>
      <c r="D35" s="106"/>
      <c r="E35" s="106"/>
      <c r="F35" s="106"/>
      <c r="G35" s="106"/>
      <c r="H35" s="106"/>
      <c r="I35" s="106"/>
      <c r="J35" s="106"/>
      <c r="K35" s="106"/>
      <c r="L35" s="106"/>
      <c r="Y35" s="93" t="b">
        <f t="shared" si="0"/>
        <v>0</v>
      </c>
      <c r="Z35" s="93" t="b">
        <v>0</v>
      </c>
    </row>
    <row r="36" spans="1:26" ht="30" customHeight="1">
      <c r="A36" s="98">
        <v>22</v>
      </c>
      <c r="C36" s="107" t="s">
        <v>82</v>
      </c>
      <c r="D36" s="106"/>
      <c r="E36" s="106"/>
      <c r="F36" s="106"/>
      <c r="G36" s="106"/>
      <c r="H36" s="106"/>
      <c r="I36" s="106"/>
      <c r="J36" s="106"/>
      <c r="K36" s="106"/>
      <c r="L36" s="106"/>
      <c r="Y36" s="93" t="b">
        <f t="shared" si="0"/>
        <v>0</v>
      </c>
      <c r="Z36" s="93" t="b">
        <v>0</v>
      </c>
    </row>
    <row r="37" spans="1:26" ht="16" customHeight="1">
      <c r="A37" s="90">
        <v>23</v>
      </c>
      <c r="C37" s="106" t="s">
        <v>83</v>
      </c>
      <c r="D37" s="106"/>
      <c r="E37" s="106"/>
      <c r="F37" s="106"/>
      <c r="G37" s="106"/>
      <c r="H37" s="106"/>
      <c r="I37" s="106"/>
      <c r="J37" s="106"/>
      <c r="K37" s="106"/>
      <c r="L37" s="106"/>
      <c r="Y37" s="93" t="b">
        <f t="shared" si="0"/>
        <v>0</v>
      </c>
      <c r="Z37" s="93" t="b">
        <v>0</v>
      </c>
    </row>
    <row r="38" spans="1:26" ht="16" customHeight="1">
      <c r="A38" s="91">
        <v>24</v>
      </c>
      <c r="C38" s="106" t="s">
        <v>76</v>
      </c>
      <c r="D38" s="106"/>
      <c r="E38" s="106"/>
      <c r="F38" s="106"/>
      <c r="G38" s="106"/>
      <c r="H38" s="106"/>
      <c r="I38" s="106"/>
      <c r="J38" s="106"/>
      <c r="K38" s="106"/>
      <c r="L38" s="106"/>
      <c r="Y38" s="93" t="b">
        <f t="shared" si="0"/>
        <v>0</v>
      </c>
      <c r="Z38" s="93" t="b">
        <v>0</v>
      </c>
    </row>
    <row r="39" spans="1:26" ht="16" customHeight="1">
      <c r="A39" s="90">
        <v>25</v>
      </c>
      <c r="C39" s="106" t="s">
        <v>89</v>
      </c>
      <c r="D39" s="106"/>
      <c r="E39" s="106"/>
      <c r="F39" s="106"/>
      <c r="G39" s="106"/>
      <c r="H39" s="106"/>
      <c r="I39" s="106"/>
      <c r="J39" s="106"/>
      <c r="K39" s="106"/>
      <c r="L39" s="106"/>
      <c r="Y39" s="93" t="b">
        <f t="shared" si="0"/>
        <v>0</v>
      </c>
      <c r="Z39" s="93" t="b">
        <v>0</v>
      </c>
    </row>
    <row r="40" spans="1:26" ht="16" customHeight="1">
      <c r="A40" s="91">
        <v>26</v>
      </c>
      <c r="C40" s="106" t="s">
        <v>90</v>
      </c>
      <c r="D40" s="106"/>
      <c r="E40" s="106"/>
      <c r="F40" s="106"/>
      <c r="G40" s="106"/>
      <c r="H40" s="106"/>
      <c r="I40" s="106"/>
      <c r="J40" s="106"/>
      <c r="K40" s="106"/>
      <c r="L40" s="106"/>
      <c r="Y40" s="93" t="b">
        <f t="shared" si="0"/>
        <v>0</v>
      </c>
      <c r="Z40" s="93" t="b">
        <v>0</v>
      </c>
    </row>
    <row r="41" spans="1:26" ht="16" customHeight="1">
      <c r="A41" s="90">
        <v>27</v>
      </c>
      <c r="C41" s="106" t="s">
        <v>91</v>
      </c>
      <c r="D41" s="106"/>
      <c r="E41" s="106"/>
      <c r="F41" s="106"/>
      <c r="G41" s="106"/>
      <c r="H41" s="106"/>
      <c r="I41" s="106"/>
      <c r="J41" s="106"/>
      <c r="K41" s="106"/>
      <c r="L41" s="106"/>
      <c r="Y41" s="93" t="b">
        <f>Z41</f>
        <v>0</v>
      </c>
      <c r="Z41" s="93" t="b">
        <v>0</v>
      </c>
    </row>
    <row r="42" spans="1:26" ht="16" customHeight="1">
      <c r="A42" s="91">
        <v>28</v>
      </c>
      <c r="C42" s="106" t="s">
        <v>92</v>
      </c>
      <c r="D42" s="106"/>
      <c r="E42" s="106"/>
      <c r="F42" s="106"/>
      <c r="G42" s="106"/>
      <c r="H42" s="106"/>
      <c r="I42" s="106"/>
      <c r="J42" s="106"/>
      <c r="K42" s="106"/>
      <c r="L42" s="106"/>
      <c r="Y42" s="93" t="b">
        <f t="shared" si="0"/>
        <v>0</v>
      </c>
      <c r="Z42" s="93" t="b">
        <v>0</v>
      </c>
    </row>
    <row r="43" spans="1:26" ht="16" customHeight="1">
      <c r="A43" s="91">
        <v>30</v>
      </c>
      <c r="C43" s="106" t="s">
        <v>93</v>
      </c>
      <c r="D43" s="106"/>
      <c r="E43" s="106"/>
      <c r="F43" s="106"/>
      <c r="G43" s="106"/>
      <c r="H43" s="106"/>
      <c r="I43" s="106"/>
      <c r="J43" s="106"/>
      <c r="K43" s="106"/>
      <c r="L43" s="106"/>
      <c r="Y43" s="93" t="b">
        <f t="shared" si="0"/>
        <v>0</v>
      </c>
      <c r="Z43" s="93" t="b">
        <v>0</v>
      </c>
    </row>
    <row r="44" spans="1:26" ht="16" customHeight="1">
      <c r="A44" s="90">
        <v>31</v>
      </c>
      <c r="C44" s="106" t="s">
        <v>94</v>
      </c>
      <c r="D44" s="106"/>
      <c r="E44" s="106"/>
      <c r="F44" s="106"/>
      <c r="G44" s="106"/>
      <c r="H44" s="106"/>
      <c r="I44" s="106"/>
      <c r="J44" s="106"/>
      <c r="K44" s="106"/>
      <c r="L44" s="106"/>
      <c r="Y44" s="93" t="b">
        <f t="shared" si="0"/>
        <v>0</v>
      </c>
      <c r="Z44" s="93" t="b">
        <v>0</v>
      </c>
    </row>
    <row r="45" spans="1:26" ht="16" customHeight="1">
      <c r="A45" s="91">
        <v>32</v>
      </c>
      <c r="C45" s="106" t="s">
        <v>76</v>
      </c>
      <c r="D45" s="106"/>
      <c r="E45" s="106"/>
      <c r="F45" s="106"/>
      <c r="G45" s="106"/>
      <c r="H45" s="106"/>
      <c r="I45" s="106"/>
      <c r="J45" s="106"/>
      <c r="K45" s="106"/>
      <c r="L45" s="106"/>
      <c r="Y45" s="93" t="b">
        <f t="shared" si="0"/>
        <v>0</v>
      </c>
      <c r="Z45" s="93" t="b">
        <v>0</v>
      </c>
    </row>
    <row r="46" spans="1:26" ht="16" customHeight="1">
      <c r="A46" s="90">
        <v>33</v>
      </c>
      <c r="C46" s="106" t="s">
        <v>95</v>
      </c>
      <c r="D46" s="106"/>
      <c r="E46" s="106"/>
      <c r="F46" s="106"/>
      <c r="G46" s="106"/>
      <c r="H46" s="106"/>
      <c r="I46" s="106"/>
      <c r="J46" s="106"/>
      <c r="K46" s="106"/>
      <c r="L46" s="106"/>
      <c r="Y46" s="93" t="b">
        <f t="shared" si="0"/>
        <v>0</v>
      </c>
      <c r="Z46" s="93" t="b">
        <v>0</v>
      </c>
    </row>
    <row r="47" spans="1:26" ht="16" customHeight="1">
      <c r="A47" s="91">
        <v>34</v>
      </c>
      <c r="C47" s="106" t="s">
        <v>96</v>
      </c>
      <c r="D47" s="106"/>
      <c r="E47" s="106"/>
      <c r="F47" s="106"/>
      <c r="G47" s="106"/>
      <c r="H47" s="106"/>
      <c r="I47" s="106"/>
      <c r="J47" s="106"/>
      <c r="K47" s="106"/>
      <c r="L47" s="106"/>
      <c r="Y47" s="93" t="b">
        <f t="shared" si="0"/>
        <v>0</v>
      </c>
      <c r="Z47" s="93" t="b">
        <v>0</v>
      </c>
    </row>
    <row r="48" spans="1:26" ht="16" customHeight="1">
      <c r="A48" s="90">
        <v>35</v>
      </c>
      <c r="C48" s="106" t="s">
        <v>97</v>
      </c>
      <c r="D48" s="106"/>
      <c r="E48" s="106"/>
      <c r="F48" s="106"/>
      <c r="G48" s="106"/>
      <c r="H48" s="106"/>
      <c r="I48" s="106"/>
      <c r="J48" s="106"/>
      <c r="K48" s="106"/>
      <c r="L48" s="106"/>
      <c r="Y48" s="93" t="b">
        <f t="shared" si="0"/>
        <v>0</v>
      </c>
      <c r="Z48" s="93" t="b">
        <v>0</v>
      </c>
    </row>
    <row r="49" spans="1:26" ht="16" customHeight="1">
      <c r="A49" s="91">
        <v>36</v>
      </c>
      <c r="C49" s="106" t="s">
        <v>69</v>
      </c>
      <c r="D49" s="106"/>
      <c r="E49" s="106"/>
      <c r="F49" s="106"/>
      <c r="G49" s="106"/>
      <c r="H49" s="106"/>
      <c r="I49" s="106"/>
      <c r="J49" s="106"/>
      <c r="K49" s="106"/>
      <c r="L49" s="106"/>
      <c r="Y49" s="93" t="b">
        <f t="shared" si="0"/>
        <v>0</v>
      </c>
      <c r="Z49" s="93" t="b">
        <v>0</v>
      </c>
    </row>
  </sheetData>
  <mergeCells count="37">
    <mergeCell ref="A2:D2"/>
    <mergeCell ref="C44:L44"/>
    <mergeCell ref="C45:L45"/>
    <mergeCell ref="C46:L46"/>
    <mergeCell ref="C47:L47"/>
    <mergeCell ref="C28:L28"/>
    <mergeCell ref="C29:L29"/>
    <mergeCell ref="C30:L30"/>
    <mergeCell ref="C31:L31"/>
    <mergeCell ref="C35:L35"/>
    <mergeCell ref="C37:L37"/>
    <mergeCell ref="C32:L32"/>
    <mergeCell ref="C34:L34"/>
    <mergeCell ref="C20:L20"/>
    <mergeCell ref="C21:L21"/>
    <mergeCell ref="C22:L22"/>
    <mergeCell ref="C48:L48"/>
    <mergeCell ref="C49:L49"/>
    <mergeCell ref="C38:L38"/>
    <mergeCell ref="C39:L39"/>
    <mergeCell ref="C40:L40"/>
    <mergeCell ref="C41:L41"/>
    <mergeCell ref="C42:L42"/>
    <mergeCell ref="C43:L43"/>
    <mergeCell ref="C33:L33"/>
    <mergeCell ref="C27:L27"/>
    <mergeCell ref="C36:L36"/>
    <mergeCell ref="C23:L23"/>
    <mergeCell ref="C24:L24"/>
    <mergeCell ref="C25:L25"/>
    <mergeCell ref="C26:L26"/>
    <mergeCell ref="C19:L19"/>
    <mergeCell ref="C15:L15"/>
    <mergeCell ref="C14:L14"/>
    <mergeCell ref="C16:L16"/>
    <mergeCell ref="C17:L17"/>
    <mergeCell ref="C18:L18"/>
  </mergeCells>
  <conditionalFormatting sqref="D13">
    <cfRule type="cellIs" dxfId="12" priority="13" operator="lessThan">
      <formula>19</formula>
    </cfRule>
    <cfRule type="cellIs" dxfId="11" priority="12" operator="between">
      <formula>19</formula>
      <formula>32</formula>
    </cfRule>
    <cfRule type="cellIs" dxfId="10" priority="11" operator="greaterThan">
      <formula>33</formula>
    </cfRule>
  </conditionalFormatting>
  <conditionalFormatting sqref="C14:L14">
    <cfRule type="expression" dxfId="9" priority="10">
      <formula>$Z14=TRUE</formula>
    </cfRule>
  </conditionalFormatting>
  <conditionalFormatting sqref="C16:L16">
    <cfRule type="expression" dxfId="8" priority="9">
      <formula>$Z16=TRUE</formula>
    </cfRule>
  </conditionalFormatting>
  <conditionalFormatting sqref="C17:L26">
    <cfRule type="expression" dxfId="7" priority="8">
      <formula>$Z17=TRUE</formula>
    </cfRule>
  </conditionalFormatting>
  <conditionalFormatting sqref="C28:L32">
    <cfRule type="expression" dxfId="6" priority="7">
      <formula>$Z28=TRUE</formula>
    </cfRule>
  </conditionalFormatting>
  <conditionalFormatting sqref="C34:L35">
    <cfRule type="expression" dxfId="5" priority="6">
      <formula>$Z34=TRUE</formula>
    </cfRule>
  </conditionalFormatting>
  <conditionalFormatting sqref="C37:L49">
    <cfRule type="expression" dxfId="4" priority="5">
      <formula>$Z37=TRUE</formula>
    </cfRule>
  </conditionalFormatting>
  <conditionalFormatting sqref="C15:L15">
    <cfRule type="expression" dxfId="3" priority="4">
      <formula>$Z15=TRUE</formula>
    </cfRule>
  </conditionalFormatting>
  <conditionalFormatting sqref="C27:L27">
    <cfRule type="expression" dxfId="2" priority="3">
      <formula>$Z27=TRUE</formula>
    </cfRule>
  </conditionalFormatting>
  <conditionalFormatting sqref="C33:L33">
    <cfRule type="expression" dxfId="1" priority="2">
      <formula>$Z33=TRUE</formula>
    </cfRule>
  </conditionalFormatting>
  <conditionalFormatting sqref="C36:L36">
    <cfRule type="expression" dxfId="0" priority="1">
      <formula>$Z36=TRUE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13" r:id="rId3" name="Check Box 1">
              <controlPr defaultSize="0" autoFill="0" autoLine="0" autoPict="0">
                <anchor moveWithCells="1">
                  <from>
                    <xdr:col>1</xdr:col>
                    <xdr:colOff>165100</xdr:colOff>
                    <xdr:row>13</xdr:row>
                    <xdr:rowOff>25400</xdr:rowOff>
                  </from>
                  <to>
                    <xdr:col>1</xdr:col>
                    <xdr:colOff>419100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7" r:id="rId4" name="Check Box 15">
              <controlPr defaultSize="0" autoFill="0" autoLine="0" autoPict="0">
                <anchor moveWithCells="1">
                  <from>
                    <xdr:col>1</xdr:col>
                    <xdr:colOff>165100</xdr:colOff>
                    <xdr:row>14</xdr:row>
                    <xdr:rowOff>114300</xdr:rowOff>
                  </from>
                  <to>
                    <xdr:col>1</xdr:col>
                    <xdr:colOff>419100</xdr:colOff>
                    <xdr:row>14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8" r:id="rId5" name="Check Box 16">
              <controlPr defaultSize="0" autoFill="0" autoLine="0" autoPict="0">
                <anchor moveWithCells="1">
                  <from>
                    <xdr:col>1</xdr:col>
                    <xdr:colOff>165100</xdr:colOff>
                    <xdr:row>15</xdr:row>
                    <xdr:rowOff>25400</xdr:rowOff>
                  </from>
                  <to>
                    <xdr:col>1</xdr:col>
                    <xdr:colOff>419100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9" r:id="rId6" name="Check Box 17">
              <controlPr defaultSize="0" autoFill="0" autoLine="0" autoPict="0">
                <anchor moveWithCells="1">
                  <from>
                    <xdr:col>1</xdr:col>
                    <xdr:colOff>165100</xdr:colOff>
                    <xdr:row>16</xdr:row>
                    <xdr:rowOff>25400</xdr:rowOff>
                  </from>
                  <to>
                    <xdr:col>1</xdr:col>
                    <xdr:colOff>419100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0" r:id="rId7" name="Check Box 18">
              <controlPr defaultSize="0" autoFill="0" autoLine="0" autoPict="0">
                <anchor moveWithCells="1">
                  <from>
                    <xdr:col>1</xdr:col>
                    <xdr:colOff>165100</xdr:colOff>
                    <xdr:row>17</xdr:row>
                    <xdr:rowOff>25400</xdr:rowOff>
                  </from>
                  <to>
                    <xdr:col>1</xdr:col>
                    <xdr:colOff>419100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1" r:id="rId8" name="Check Box 19">
              <controlPr defaultSize="0" autoFill="0" autoLine="0" autoPict="0">
                <anchor moveWithCells="1">
                  <from>
                    <xdr:col>1</xdr:col>
                    <xdr:colOff>165100</xdr:colOff>
                    <xdr:row>18</xdr:row>
                    <xdr:rowOff>25400</xdr:rowOff>
                  </from>
                  <to>
                    <xdr:col>1</xdr:col>
                    <xdr:colOff>419100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2" r:id="rId9" name="Check Box 20">
              <controlPr defaultSize="0" autoFill="0" autoLine="0" autoPict="0">
                <anchor moveWithCells="1">
                  <from>
                    <xdr:col>1</xdr:col>
                    <xdr:colOff>165100</xdr:colOff>
                    <xdr:row>19</xdr:row>
                    <xdr:rowOff>25400</xdr:rowOff>
                  </from>
                  <to>
                    <xdr:col>1</xdr:col>
                    <xdr:colOff>419100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3" r:id="rId10" name="Check Box 21">
              <controlPr defaultSize="0" autoFill="0" autoLine="0" autoPict="0">
                <anchor moveWithCells="1">
                  <from>
                    <xdr:col>1</xdr:col>
                    <xdr:colOff>165100</xdr:colOff>
                    <xdr:row>20</xdr:row>
                    <xdr:rowOff>25400</xdr:rowOff>
                  </from>
                  <to>
                    <xdr:col>1</xdr:col>
                    <xdr:colOff>419100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4" r:id="rId11" name="Check Box 22">
              <controlPr defaultSize="0" autoFill="0" autoLine="0" autoPict="0">
                <anchor moveWithCells="1">
                  <from>
                    <xdr:col>1</xdr:col>
                    <xdr:colOff>165100</xdr:colOff>
                    <xdr:row>21</xdr:row>
                    <xdr:rowOff>25400</xdr:rowOff>
                  </from>
                  <to>
                    <xdr:col>1</xdr:col>
                    <xdr:colOff>419100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5" r:id="rId12" name="Check Box 23">
              <controlPr defaultSize="0" autoFill="0" autoLine="0" autoPict="0">
                <anchor moveWithCells="1">
                  <from>
                    <xdr:col>1</xdr:col>
                    <xdr:colOff>165100</xdr:colOff>
                    <xdr:row>22</xdr:row>
                    <xdr:rowOff>25400</xdr:rowOff>
                  </from>
                  <to>
                    <xdr:col>1</xdr:col>
                    <xdr:colOff>419100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6" r:id="rId13" name="Check Box 24">
              <controlPr defaultSize="0" autoFill="0" autoLine="0" autoPict="0">
                <anchor moveWithCells="1">
                  <from>
                    <xdr:col>1</xdr:col>
                    <xdr:colOff>165100</xdr:colOff>
                    <xdr:row>23</xdr:row>
                    <xdr:rowOff>25400</xdr:rowOff>
                  </from>
                  <to>
                    <xdr:col>1</xdr:col>
                    <xdr:colOff>419100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7" r:id="rId14" name="Check Box 25">
              <controlPr defaultSize="0" autoFill="0" autoLine="0" autoPict="0">
                <anchor moveWithCells="1">
                  <from>
                    <xdr:col>1</xdr:col>
                    <xdr:colOff>165100</xdr:colOff>
                    <xdr:row>24</xdr:row>
                    <xdr:rowOff>25400</xdr:rowOff>
                  </from>
                  <to>
                    <xdr:col>1</xdr:col>
                    <xdr:colOff>419100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8" r:id="rId15" name="Check Box 26">
              <controlPr defaultSize="0" autoFill="0" autoLine="0" autoPict="0">
                <anchor moveWithCells="1">
                  <from>
                    <xdr:col>1</xdr:col>
                    <xdr:colOff>165100</xdr:colOff>
                    <xdr:row>25</xdr:row>
                    <xdr:rowOff>12700</xdr:rowOff>
                  </from>
                  <to>
                    <xdr:col>1</xdr:col>
                    <xdr:colOff>419100</xdr:colOff>
                    <xdr:row>25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9" r:id="rId16" name="Check Box 27">
              <controlPr defaultSize="0" autoFill="0" autoLine="0" autoPict="0">
                <anchor moveWithCells="1">
                  <from>
                    <xdr:col>1</xdr:col>
                    <xdr:colOff>165100</xdr:colOff>
                    <xdr:row>26</xdr:row>
                    <xdr:rowOff>88900</xdr:rowOff>
                  </from>
                  <to>
                    <xdr:col>1</xdr:col>
                    <xdr:colOff>419100</xdr:colOff>
                    <xdr:row>26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0" r:id="rId17" name="Check Box 28">
              <controlPr defaultSize="0" autoFill="0" autoLine="0" autoPict="0">
                <anchor moveWithCells="1">
                  <from>
                    <xdr:col>1</xdr:col>
                    <xdr:colOff>165100</xdr:colOff>
                    <xdr:row>27</xdr:row>
                    <xdr:rowOff>12700</xdr:rowOff>
                  </from>
                  <to>
                    <xdr:col>1</xdr:col>
                    <xdr:colOff>419100</xdr:colOff>
                    <xdr:row>27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1" r:id="rId18" name="Check Box 29">
              <controlPr defaultSize="0" autoFill="0" autoLine="0" autoPict="0">
                <anchor moveWithCells="1">
                  <from>
                    <xdr:col>1</xdr:col>
                    <xdr:colOff>165100</xdr:colOff>
                    <xdr:row>28</xdr:row>
                    <xdr:rowOff>12700</xdr:rowOff>
                  </from>
                  <to>
                    <xdr:col>1</xdr:col>
                    <xdr:colOff>419100</xdr:colOff>
                    <xdr:row>28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2" r:id="rId19" name="Check Box 30">
              <controlPr defaultSize="0" autoFill="0" autoLine="0" autoPict="0">
                <anchor moveWithCells="1">
                  <from>
                    <xdr:col>1</xdr:col>
                    <xdr:colOff>165100</xdr:colOff>
                    <xdr:row>29</xdr:row>
                    <xdr:rowOff>12700</xdr:rowOff>
                  </from>
                  <to>
                    <xdr:col>1</xdr:col>
                    <xdr:colOff>419100</xdr:colOff>
                    <xdr:row>29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3" r:id="rId20" name="Check Box 31">
              <controlPr defaultSize="0" autoFill="0" autoLine="0" autoPict="0">
                <anchor moveWithCells="1">
                  <from>
                    <xdr:col>1</xdr:col>
                    <xdr:colOff>165100</xdr:colOff>
                    <xdr:row>30</xdr:row>
                    <xdr:rowOff>12700</xdr:rowOff>
                  </from>
                  <to>
                    <xdr:col>1</xdr:col>
                    <xdr:colOff>419100</xdr:colOff>
                    <xdr:row>30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4" r:id="rId21" name="Check Box 32">
              <controlPr defaultSize="0" autoFill="0" autoLine="0" autoPict="0">
                <anchor moveWithCells="1">
                  <from>
                    <xdr:col>1</xdr:col>
                    <xdr:colOff>165100</xdr:colOff>
                    <xdr:row>31</xdr:row>
                    <xdr:rowOff>12700</xdr:rowOff>
                  </from>
                  <to>
                    <xdr:col>1</xdr:col>
                    <xdr:colOff>419100</xdr:colOff>
                    <xdr:row>31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5" r:id="rId22" name="Check Box 33">
              <controlPr defaultSize="0" autoFill="0" autoLine="0" autoPict="0">
                <anchor moveWithCells="1">
                  <from>
                    <xdr:col>1</xdr:col>
                    <xdr:colOff>165100</xdr:colOff>
                    <xdr:row>33</xdr:row>
                    <xdr:rowOff>12700</xdr:rowOff>
                  </from>
                  <to>
                    <xdr:col>1</xdr:col>
                    <xdr:colOff>419100</xdr:colOff>
                    <xdr:row>33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6" r:id="rId23" name="Check Box 34">
              <controlPr defaultSize="0" autoFill="0" autoLine="0" autoPict="0">
                <anchor moveWithCells="1">
                  <from>
                    <xdr:col>1</xdr:col>
                    <xdr:colOff>165100</xdr:colOff>
                    <xdr:row>34</xdr:row>
                    <xdr:rowOff>12700</xdr:rowOff>
                  </from>
                  <to>
                    <xdr:col>1</xdr:col>
                    <xdr:colOff>419100</xdr:colOff>
                    <xdr:row>34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7" r:id="rId24" name="Check Box 35">
              <controlPr defaultSize="0" autoFill="0" autoLine="0" autoPict="0">
                <anchor moveWithCells="1">
                  <from>
                    <xdr:col>1</xdr:col>
                    <xdr:colOff>165100</xdr:colOff>
                    <xdr:row>35</xdr:row>
                    <xdr:rowOff>88900</xdr:rowOff>
                  </from>
                  <to>
                    <xdr:col>1</xdr:col>
                    <xdr:colOff>419100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8" r:id="rId25" name="Check Box 36">
              <controlPr defaultSize="0" autoFill="0" autoLine="0" autoPict="0">
                <anchor moveWithCells="1">
                  <from>
                    <xdr:col>1</xdr:col>
                    <xdr:colOff>165100</xdr:colOff>
                    <xdr:row>36</xdr:row>
                    <xdr:rowOff>12700</xdr:rowOff>
                  </from>
                  <to>
                    <xdr:col>1</xdr:col>
                    <xdr:colOff>419100</xdr:colOff>
                    <xdr:row>36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9" r:id="rId26" name="Check Box 37">
              <controlPr defaultSize="0" autoFill="0" autoLine="0" autoPict="0">
                <anchor moveWithCells="1">
                  <from>
                    <xdr:col>1</xdr:col>
                    <xdr:colOff>165100</xdr:colOff>
                    <xdr:row>37</xdr:row>
                    <xdr:rowOff>12700</xdr:rowOff>
                  </from>
                  <to>
                    <xdr:col>1</xdr:col>
                    <xdr:colOff>419100</xdr:colOff>
                    <xdr:row>37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0" r:id="rId27" name="Check Box 38">
              <controlPr defaultSize="0" autoFill="0" autoLine="0" autoPict="0">
                <anchor moveWithCells="1">
                  <from>
                    <xdr:col>1</xdr:col>
                    <xdr:colOff>165100</xdr:colOff>
                    <xdr:row>38</xdr:row>
                    <xdr:rowOff>12700</xdr:rowOff>
                  </from>
                  <to>
                    <xdr:col>1</xdr:col>
                    <xdr:colOff>419100</xdr:colOff>
                    <xdr:row>38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1" r:id="rId28" name="Check Box 39">
              <controlPr defaultSize="0" autoFill="0" autoLine="0" autoPict="0">
                <anchor moveWithCells="1">
                  <from>
                    <xdr:col>1</xdr:col>
                    <xdr:colOff>165100</xdr:colOff>
                    <xdr:row>39</xdr:row>
                    <xdr:rowOff>12700</xdr:rowOff>
                  </from>
                  <to>
                    <xdr:col>1</xdr:col>
                    <xdr:colOff>419100</xdr:colOff>
                    <xdr:row>39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2" r:id="rId29" name="Check Box 40">
              <controlPr defaultSize="0" autoFill="0" autoLine="0" autoPict="0">
                <anchor moveWithCells="1">
                  <from>
                    <xdr:col>1</xdr:col>
                    <xdr:colOff>165100</xdr:colOff>
                    <xdr:row>40</xdr:row>
                    <xdr:rowOff>12700</xdr:rowOff>
                  </from>
                  <to>
                    <xdr:col>1</xdr:col>
                    <xdr:colOff>419100</xdr:colOff>
                    <xdr:row>40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3" r:id="rId30" name="Check Box 41">
              <controlPr defaultSize="0" autoFill="0" autoLine="0" autoPict="0">
                <anchor moveWithCells="1">
                  <from>
                    <xdr:col>1</xdr:col>
                    <xdr:colOff>165100</xdr:colOff>
                    <xdr:row>41</xdr:row>
                    <xdr:rowOff>12700</xdr:rowOff>
                  </from>
                  <to>
                    <xdr:col>1</xdr:col>
                    <xdr:colOff>419100</xdr:colOff>
                    <xdr:row>41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5" r:id="rId31" name="Check Box 43">
              <controlPr defaultSize="0" autoFill="0" autoLine="0" autoPict="0">
                <anchor moveWithCells="1">
                  <from>
                    <xdr:col>1</xdr:col>
                    <xdr:colOff>165100</xdr:colOff>
                    <xdr:row>42</xdr:row>
                    <xdr:rowOff>12700</xdr:rowOff>
                  </from>
                  <to>
                    <xdr:col>1</xdr:col>
                    <xdr:colOff>419100</xdr:colOff>
                    <xdr:row>42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6" r:id="rId32" name="Check Box 44">
              <controlPr defaultSize="0" autoFill="0" autoLine="0" autoPict="0">
                <anchor moveWithCells="1">
                  <from>
                    <xdr:col>1</xdr:col>
                    <xdr:colOff>165100</xdr:colOff>
                    <xdr:row>43</xdr:row>
                    <xdr:rowOff>12700</xdr:rowOff>
                  </from>
                  <to>
                    <xdr:col>1</xdr:col>
                    <xdr:colOff>419100</xdr:colOff>
                    <xdr:row>43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7" r:id="rId33" name="Check Box 45">
              <controlPr defaultSize="0" autoFill="0" autoLine="0" autoPict="0">
                <anchor moveWithCells="1">
                  <from>
                    <xdr:col>1</xdr:col>
                    <xdr:colOff>165100</xdr:colOff>
                    <xdr:row>44</xdr:row>
                    <xdr:rowOff>12700</xdr:rowOff>
                  </from>
                  <to>
                    <xdr:col>1</xdr:col>
                    <xdr:colOff>419100</xdr:colOff>
                    <xdr:row>44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8" r:id="rId34" name="Check Box 46">
              <controlPr defaultSize="0" autoFill="0" autoLine="0" autoPict="0">
                <anchor moveWithCells="1">
                  <from>
                    <xdr:col>1</xdr:col>
                    <xdr:colOff>165100</xdr:colOff>
                    <xdr:row>45</xdr:row>
                    <xdr:rowOff>12700</xdr:rowOff>
                  </from>
                  <to>
                    <xdr:col>1</xdr:col>
                    <xdr:colOff>419100</xdr:colOff>
                    <xdr:row>45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9" r:id="rId35" name="Check Box 47">
              <controlPr defaultSize="0" autoFill="0" autoLine="0" autoPict="0">
                <anchor moveWithCells="1">
                  <from>
                    <xdr:col>1</xdr:col>
                    <xdr:colOff>165100</xdr:colOff>
                    <xdr:row>46</xdr:row>
                    <xdr:rowOff>12700</xdr:rowOff>
                  </from>
                  <to>
                    <xdr:col>1</xdr:col>
                    <xdr:colOff>419100</xdr:colOff>
                    <xdr:row>46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60" r:id="rId36" name="Check Box 48">
              <controlPr defaultSize="0" autoFill="0" autoLine="0" autoPict="0">
                <anchor moveWithCells="1">
                  <from>
                    <xdr:col>1</xdr:col>
                    <xdr:colOff>165100</xdr:colOff>
                    <xdr:row>47</xdr:row>
                    <xdr:rowOff>12700</xdr:rowOff>
                  </from>
                  <to>
                    <xdr:col>1</xdr:col>
                    <xdr:colOff>419100</xdr:colOff>
                    <xdr:row>47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61" r:id="rId37" name="Check Box 49">
              <controlPr defaultSize="0" autoFill="0" autoLine="0" autoPict="0">
                <anchor moveWithCells="1">
                  <from>
                    <xdr:col>1</xdr:col>
                    <xdr:colOff>165100</xdr:colOff>
                    <xdr:row>48</xdr:row>
                    <xdr:rowOff>12700</xdr:rowOff>
                  </from>
                  <to>
                    <xdr:col>1</xdr:col>
                    <xdr:colOff>419100</xdr:colOff>
                    <xdr:row>48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62" r:id="rId38" name="Check Box 50">
              <controlPr defaultSize="0" autoFill="0" autoLine="0" autoPict="0">
                <anchor moveWithCells="1">
                  <from>
                    <xdr:col>1</xdr:col>
                    <xdr:colOff>165100</xdr:colOff>
                    <xdr:row>32</xdr:row>
                    <xdr:rowOff>101600</xdr:rowOff>
                  </from>
                  <to>
                    <xdr:col>1</xdr:col>
                    <xdr:colOff>419100</xdr:colOff>
                    <xdr:row>32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14</vt:i4>
      </vt:variant>
    </vt:vector>
  </HeadingPairs>
  <TitlesOfParts>
    <vt:vector size="53" baseType="lpstr">
      <vt:lpstr>Start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19 a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Ergebnis</vt:lpstr>
      <vt:lpstr>'11'!Haushaltsbuch</vt:lpstr>
      <vt:lpstr>'12'!Haushaltsbuch</vt:lpstr>
      <vt:lpstr>'13'!Haushaltsbuch</vt:lpstr>
      <vt:lpstr>'14'!Haushaltsbuch</vt:lpstr>
      <vt:lpstr>'15'!Haushaltsbuch</vt:lpstr>
      <vt:lpstr>'16'!Haushaltsbuch</vt:lpstr>
      <vt:lpstr>'17'!Haushaltsbuch</vt:lpstr>
      <vt:lpstr>'18'!Haushaltsbuch</vt:lpstr>
      <vt:lpstr>'19'!Haushaltsbuch</vt:lpstr>
      <vt:lpstr>'19 a'!Haushaltsbuch</vt:lpstr>
      <vt:lpstr>'20'!Haushaltsbuch</vt:lpstr>
      <vt:lpstr>'21'!Haushaltsbuch</vt:lpstr>
      <vt:lpstr>'22'!Haushaltsbuch</vt:lpstr>
      <vt:lpstr>'23'!Haushaltsbuch</vt:lpstr>
    </vt:vector>
  </TitlesOfParts>
  <Manager/>
  <Company>NEC Computers International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Easy4me</dc:creator>
  <cp:keywords/>
  <dc:description/>
  <cp:lastModifiedBy>Heng Viktoria - s2210872012</cp:lastModifiedBy>
  <cp:revision/>
  <dcterms:created xsi:type="dcterms:W3CDTF">2006-02-01T17:06:29Z</dcterms:created>
  <dcterms:modified xsi:type="dcterms:W3CDTF">2026-03-31T22:26:56Z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-1037197606</vt:i4>
  </property>
  <property fmtid="{D5CDD505-2E9C-101B-9397-08002B2CF9AE}" pid="3" name="_EmailSubject">
    <vt:lpwstr>Zusammenfassende Übung zu M4 </vt:lpwstr>
  </property>
  <property fmtid="{D5CDD505-2E9C-101B-9397-08002B2CF9AE}" pid="4" name="_AuthorEmail">
    <vt:lpwstr>e.pernstich@sbg.at</vt:lpwstr>
  </property>
  <property fmtid="{D5CDD505-2E9C-101B-9397-08002B2CF9AE}" pid="5" name="_AuthorEmailDisplayName">
    <vt:lpwstr>Elfi Pernstich</vt:lpwstr>
  </property>
  <property fmtid="{D5CDD505-2E9C-101B-9397-08002B2CF9AE}" pid="6" name="_ReviewingToolsShownOnce">
    <vt:lpwstr/>
  </property>
</Properties>
</file>