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8_{CE265EA3-E88B-44F8-A058-FFC542A48B42}" xr6:coauthVersionLast="36" xr6:coauthVersionMax="36" xr10:uidLastSave="{00000000-0000-0000-0000-000000000000}"/>
  <bookViews>
    <workbookView xWindow="0" yWindow="0" windowWidth="38400" windowHeight="17325" tabRatio="767" xr2:uid="{00000000-000D-0000-FFFF-FFFF00000000}"/>
  </bookViews>
  <sheets>
    <sheet name="10" sheetId="17" r:id="rId1"/>
    <sheet name="10 Lösung" sheetId="21" r:id="rId2"/>
    <sheet name="11" sheetId="22" r:id="rId3"/>
    <sheet name="11 Lösung" sheetId="23" r:id="rId4"/>
    <sheet name="12" sheetId="24" r:id="rId5"/>
    <sheet name="12 (2)" sheetId="25" r:id="rId6"/>
    <sheet name="12 Lösung" sheetId="27" r:id="rId7"/>
    <sheet name="13" sheetId="28" r:id="rId8"/>
    <sheet name="13 (2)" sheetId="29" r:id="rId9"/>
    <sheet name="13 Lösung" sheetId="30" r:id="rId10"/>
    <sheet name="14" sheetId="38" r:id="rId11"/>
    <sheet name="14 Lösung" sheetId="39" r:id="rId12"/>
    <sheet name="15" sheetId="41" r:id="rId13"/>
    <sheet name="15 (2)" sheetId="44" r:id="rId14"/>
    <sheet name="15 Lösung" sheetId="45" r:id="rId15"/>
    <sheet name="16" sheetId="48" r:id="rId16"/>
    <sheet name="16 Lösung" sheetId="50" r:id="rId17"/>
    <sheet name="17" sheetId="51" r:id="rId18"/>
    <sheet name="17 Lösung" sheetId="52" r:id="rId19"/>
  </sheets>
  <externalReferences>
    <externalReference r:id="rId20"/>
    <externalReference r:id="rId21"/>
  </externalReferences>
  <definedNames>
    <definedName name="_f408d64f_STF_Dekoration_1_CN39" localSheetId="13">[1]Inflation!#REF!</definedName>
    <definedName name="_f408d64f_STF_Dekoration_1_CN39" localSheetId="14">[1]Inflation!#REF!</definedName>
    <definedName name="_f408d64f_STF_Dekoration_1_CN39" localSheetId="16">[1]Inflation!#REF!</definedName>
    <definedName name="_f408d64f_STF_Dekoration_1_CN39" localSheetId="18">[1]Inflation!#REF!</definedName>
    <definedName name="_f408d64f_STF_Dekoration_1_CN39">[1]Inflation!#REF!</definedName>
    <definedName name="_f408d64f_STF_Dekoration_1_CN40" localSheetId="13">[1]Inflation!#REF!</definedName>
    <definedName name="_f408d64f_STF_Dekoration_1_CN40" localSheetId="14">[1]Inflation!#REF!</definedName>
    <definedName name="_f408d64f_STF_Dekoration_1_CN40" localSheetId="16">[1]Inflation!#REF!</definedName>
    <definedName name="_f408d64f_STF_Dekoration_1_CN40" localSheetId="18">[1]Inflation!#REF!</definedName>
    <definedName name="_f408d64f_STF_Dekoration_1_CN40">[1]Inflation!#REF!</definedName>
    <definedName name="_f408d64f_STF_Dekoration_1_CN41" localSheetId="13">[1]Inflation!#REF!</definedName>
    <definedName name="_f408d64f_STF_Dekoration_1_CN41" localSheetId="14">[1]Inflation!#REF!</definedName>
    <definedName name="_f408d64f_STF_Dekoration_1_CN41" localSheetId="16">[1]Inflation!#REF!</definedName>
    <definedName name="_f408d64f_STF_Dekoration_1_CN41" localSheetId="18">[1]Inflation!#REF!</definedName>
    <definedName name="_f408d64f_STF_Dekoration_1_CN41">[1]Inflation!#REF!</definedName>
    <definedName name="_f408d64f_STF_Dekoration_1_CN43" localSheetId="13">[1]Inflation!#REF!</definedName>
    <definedName name="_f408d64f_STF_Dekoration_1_CN43" localSheetId="14">[1]Inflation!#REF!</definedName>
    <definedName name="_f408d64f_STF_Dekoration_1_CN43" localSheetId="16">[1]Inflation!#REF!</definedName>
    <definedName name="_f408d64f_STF_Dekoration_1_CN43" localSheetId="18">[1]Inflation!#REF!</definedName>
    <definedName name="_f408d64f_STF_Dekoration_1_CN43">[1]Inflation!#REF!</definedName>
    <definedName name="_f408d64f_STF_Dekoration_1_CN44" localSheetId="13">[1]Inflation!#REF!</definedName>
    <definedName name="_f408d64f_STF_Dekoration_1_CN44" localSheetId="14">[1]Inflation!#REF!</definedName>
    <definedName name="_f408d64f_STF_Dekoration_1_CN44" localSheetId="16">[1]Inflation!#REF!</definedName>
    <definedName name="_f408d64f_STF_Dekoration_1_CN44" localSheetId="18">[1]Inflation!#REF!</definedName>
    <definedName name="_f408d64f_STF_Dekoration_1_CN44">[1]Inflation!#REF!</definedName>
    <definedName name="_f408d64f_STF_Dekoration_1_CN45" localSheetId="13">[1]Inflation!#REF!</definedName>
    <definedName name="_f408d64f_STF_Dekoration_1_CN45" localSheetId="14">[1]Inflation!#REF!</definedName>
    <definedName name="_f408d64f_STF_Dekoration_1_CN45" localSheetId="16">[1]Inflation!#REF!</definedName>
    <definedName name="_f408d64f_STF_Dekoration_1_CN45" localSheetId="18">[1]Inflation!#REF!</definedName>
    <definedName name="_f408d64f_STF_Dekoration_1_CN45">[1]Inflation!#REF!</definedName>
    <definedName name="_f408d64f_STF_Dekoration_1_CN46" localSheetId="13">[1]Inflation!#REF!</definedName>
    <definedName name="_f408d64f_STF_Dekoration_1_CN46" localSheetId="14">[1]Inflation!#REF!</definedName>
    <definedName name="_f408d64f_STF_Dekoration_1_CN46" localSheetId="16">[1]Inflation!#REF!</definedName>
    <definedName name="_f408d64f_STF_Dekoration_1_CN46" localSheetId="18">[1]Inflation!#REF!</definedName>
    <definedName name="_f408d64f_STF_Dekoration_1_CN46">[1]Inflation!#REF!</definedName>
    <definedName name="_f408d64f_STF_Dekoration_1_CN47" localSheetId="13">[1]Inflation!#REF!</definedName>
    <definedName name="_f408d64f_STF_Dekoration_1_CN47" localSheetId="14">[1]Inflation!#REF!</definedName>
    <definedName name="_f408d64f_STF_Dekoration_1_CN47" localSheetId="16">[1]Inflation!#REF!</definedName>
    <definedName name="_f408d64f_STF_Dekoration_1_CN47" localSheetId="18">[1]Inflation!#REF!</definedName>
    <definedName name="_f408d64f_STF_Dekoration_1_CN47">[1]Inflation!#REF!</definedName>
    <definedName name="_f408d64f_STF_Dekoration_1_CN48" localSheetId="13">[1]Inflation!#REF!</definedName>
    <definedName name="_f408d64f_STF_Dekoration_1_CN48" localSheetId="14">[1]Inflation!#REF!</definedName>
    <definedName name="_f408d64f_STF_Dekoration_1_CN48" localSheetId="16">[1]Inflation!#REF!</definedName>
    <definedName name="_f408d64f_STF_Dekoration_1_CN48" localSheetId="18">[1]Inflation!#REF!</definedName>
    <definedName name="_f408d64f_STF_Dekoration_1_CN48">[1]Inflation!#REF!</definedName>
    <definedName name="_f408d64f_STF_Dekoration_1_CN49" localSheetId="13">[1]Inflation!#REF!</definedName>
    <definedName name="_f408d64f_STF_Dekoration_1_CN49" localSheetId="14">[1]Inflation!#REF!</definedName>
    <definedName name="_f408d64f_STF_Dekoration_1_CN49" localSheetId="16">[1]Inflation!#REF!</definedName>
    <definedName name="_f408d64f_STF_Dekoration_1_CN49" localSheetId="18">[1]Inflation!#REF!</definedName>
    <definedName name="_f408d64f_STF_Dekoration_1_CN49">[1]Inflation!#REF!</definedName>
    <definedName name="_f408d64f_STF_Dekoration_1_CN50" localSheetId="13">[1]Inflation!#REF!</definedName>
    <definedName name="_f408d64f_STF_Dekoration_1_CN50" localSheetId="14">[1]Inflation!#REF!</definedName>
    <definedName name="_f408d64f_STF_Dekoration_1_CN50" localSheetId="16">[1]Inflation!#REF!</definedName>
    <definedName name="_f408d64f_STF_Dekoration_1_CN50" localSheetId="18">[1]Inflation!#REF!</definedName>
    <definedName name="_f408d64f_STF_Dekoration_1_CN50">[1]Inflation!#REF!</definedName>
    <definedName name="_f408d64f_STF_Dekoration_3_CN1" localSheetId="13">[1]Inflation!#REF!</definedName>
    <definedName name="_f408d64f_STF_Dekoration_3_CN1" localSheetId="14">[1]Inflation!#REF!</definedName>
    <definedName name="_f408d64f_STF_Dekoration_3_CN1" localSheetId="16">[1]Inflation!#REF!</definedName>
    <definedName name="_f408d64f_STF_Dekoration_3_CN1" localSheetId="18">[1]Inflation!#REF!</definedName>
    <definedName name="_f408d64f_STF_Dekoration_3_CN1">[1]Inflation!#REF!</definedName>
    <definedName name="_f408d64f_STF_Dekoration_3_CN2" localSheetId="13">[1]Inflation!#REF!</definedName>
    <definedName name="_f408d64f_STF_Dekoration_3_CN2" localSheetId="14">[1]Inflation!#REF!</definedName>
    <definedName name="_f408d64f_STF_Dekoration_3_CN2" localSheetId="16">[1]Inflation!#REF!</definedName>
    <definedName name="_f408d64f_STF_Dekoration_3_CN2" localSheetId="18">[1]Inflation!#REF!</definedName>
    <definedName name="_f408d64f_STF_Dekoration_3_CN2">[1]Inflation!#REF!</definedName>
    <definedName name="_f408d64f_STF_Fuss_1_CN1" localSheetId="13">[1]Inflation!#REF!</definedName>
    <definedName name="_f408d64f_STF_Fuss_1_CN1" localSheetId="14">[1]Inflation!#REF!</definedName>
    <definedName name="_f408d64f_STF_Fuss_1_CN1" localSheetId="16">[1]Inflation!#REF!</definedName>
    <definedName name="_f408d64f_STF_Fuss_1_CN1" localSheetId="18">[1]Inflation!#REF!</definedName>
    <definedName name="_f408d64f_STF_Fuss_1_CN1">[1]Inflation!#REF!</definedName>
    <definedName name="_f408d64f_STF_Gesamtsumme_1_CN5" localSheetId="13">[1]Inflation!#REF!</definedName>
    <definedName name="_f408d64f_STF_Gesamtsumme_1_CN5" localSheetId="14">[1]Inflation!#REF!</definedName>
    <definedName name="_f408d64f_STF_Gesamtsumme_1_CN5" localSheetId="16">[1]Inflation!#REF!</definedName>
    <definedName name="_f408d64f_STF_Gesamtsumme_1_CN5" localSheetId="18">[1]Inflation!#REF!</definedName>
    <definedName name="_f408d64f_STF_Gesamtsumme_1_CN5">[1]Inflation!#REF!</definedName>
    <definedName name="_f408d64f_STF_Gesamtsumme_1_CN6" localSheetId="13">[1]Inflation!#REF!</definedName>
    <definedName name="_f408d64f_STF_Gesamtsumme_1_CN6" localSheetId="14">[1]Inflation!#REF!</definedName>
    <definedName name="_f408d64f_STF_Gesamtsumme_1_CN6" localSheetId="16">[1]Inflation!#REF!</definedName>
    <definedName name="_f408d64f_STF_Gesamtsumme_1_CN6" localSheetId="18">[1]Inflation!#REF!</definedName>
    <definedName name="_f408d64f_STF_Gesamtsumme_1_CN6">[1]Inflation!#REF!</definedName>
    <definedName name="_f408d64f_STF_Gesamtsumme_1_CN7" localSheetId="13">[1]Inflation!#REF!</definedName>
    <definedName name="_f408d64f_STF_Gesamtsumme_1_CN7" localSheetId="14">[1]Inflation!#REF!</definedName>
    <definedName name="_f408d64f_STF_Gesamtsumme_1_CN7" localSheetId="16">[1]Inflation!#REF!</definedName>
    <definedName name="_f408d64f_STF_Gesamtsumme_1_CN7" localSheetId="18">[1]Inflation!#REF!</definedName>
    <definedName name="_f408d64f_STF_Gesamtsumme_1_CN7">[1]Inflation!#REF!</definedName>
    <definedName name="_f408d64f_STF_Gesamtsumme_1_CN8" localSheetId="13">[1]Inflation!#REF!</definedName>
    <definedName name="_f408d64f_STF_Gesamtsumme_1_CN8" localSheetId="14">[1]Inflation!#REF!</definedName>
    <definedName name="_f408d64f_STF_Gesamtsumme_1_CN8" localSheetId="16">[1]Inflation!#REF!</definedName>
    <definedName name="_f408d64f_STF_Gesamtsumme_1_CN8" localSheetId="18">[1]Inflation!#REF!</definedName>
    <definedName name="_f408d64f_STF_Gesamtsumme_1_CN8">[1]Inflation!#REF!</definedName>
    <definedName name="_f408d64f_STF_Koerper_1_CN1">[1]Inflation!$B$5:$E$17,[1]Inflation!$F$5:$I$17,[1]Inflation!$J$5:$M$17</definedName>
    <definedName name="_f408d64f_STF_Koerper_1_CN2" localSheetId="13">[1]Inflation!#REF!</definedName>
    <definedName name="_f408d64f_STF_Koerper_1_CN2" localSheetId="14">[1]Inflation!#REF!</definedName>
    <definedName name="_f408d64f_STF_Koerper_1_CN2" localSheetId="16">[1]Inflation!#REF!</definedName>
    <definedName name="_f408d64f_STF_Koerper_1_CN2" localSheetId="18">[1]Inflation!#REF!</definedName>
    <definedName name="_f408d64f_STF_Koerper_1_CN2">[1]Inflation!#REF!</definedName>
    <definedName name="_f408d64f_STF_Tabellenkopf_1_CN1" localSheetId="13">[1]Inflation!#REF!</definedName>
    <definedName name="_f408d64f_STF_Tabellenkopf_1_CN1" localSheetId="14">[1]Inflation!#REF!</definedName>
    <definedName name="_f408d64f_STF_Tabellenkopf_1_CN1" localSheetId="16">[1]Inflation!#REF!</definedName>
    <definedName name="_f408d64f_STF_Tabellenkopf_1_CN1" localSheetId="18">[1]Inflation!#REF!</definedName>
    <definedName name="_f408d64f_STF_Tabellenkopf_1_CN1">[1]Inflation!#REF!</definedName>
    <definedName name="_xlnm._FilterDatabase" localSheetId="2" hidden="1">'11'!$B$3:$C$12</definedName>
    <definedName name="_xlnm._FilterDatabase" localSheetId="3" hidden="1">'11 Lösung'!$B$3:$C$12</definedName>
    <definedName name="_xlnm._FilterDatabase" localSheetId="10" hidden="1">'14'!$B$3:$D$30</definedName>
    <definedName name="_xlnm._FilterDatabase" localSheetId="11" hidden="1">'14 Lösung'!$B$3:$D$38</definedName>
    <definedName name="adsfadsf" localSheetId="13">[1]Inflation!#REF!</definedName>
    <definedName name="adsfadsf" localSheetId="14">[1]Inflation!#REF!</definedName>
    <definedName name="adsfadsf" localSheetId="16">[1]Inflation!#REF!</definedName>
    <definedName name="adsfadsf" localSheetId="18">[1]Inflation!#REF!</definedName>
    <definedName name="adsfadsf">[1]Inflation!#REF!</definedName>
    <definedName name="adsfadsfadf" localSheetId="13">[1]Inflation!#REF!</definedName>
    <definedName name="adsfadsfadf" localSheetId="14">[1]Inflation!#REF!</definedName>
    <definedName name="adsfadsfadf" localSheetId="16">[1]Inflation!#REF!</definedName>
    <definedName name="adsfadsfadf" localSheetId="18">[1]Inflation!#REF!</definedName>
    <definedName name="adsfadsfadf">[1]Inflation!#REF!</definedName>
    <definedName name="asdfaasdfasdfadsf" localSheetId="13">[1]Inflation!#REF!</definedName>
    <definedName name="asdfaasdfasdfadsf" localSheetId="14">[1]Inflation!#REF!</definedName>
    <definedName name="asdfaasdfasdfadsf" localSheetId="16">[1]Inflation!#REF!</definedName>
    <definedName name="asdfaasdfasdfadsf" localSheetId="18">[1]Inflation!#REF!</definedName>
    <definedName name="asdfaasdfasdfadsf">[1]Inflation!#REF!</definedName>
    <definedName name="asdfadsfadsfa" localSheetId="13">[1]Inflation!#REF!</definedName>
    <definedName name="asdfadsfadsfa" localSheetId="14">[1]Inflation!#REF!</definedName>
    <definedName name="asdfadsfadsfa" localSheetId="16">[1]Inflation!#REF!</definedName>
    <definedName name="asdfadsfadsfa" localSheetId="18">[1]Inflation!#REF!</definedName>
    <definedName name="asdfadsfadsfa">[1]Inflation!#REF!</definedName>
    <definedName name="_xlnm.Print_Titles" localSheetId="2">'11'!$3:$3</definedName>
    <definedName name="_xlnm.Print_Titles" localSheetId="3">'11 Lösung'!$3:$3</definedName>
    <definedName name="_xlnm.Print_Titles" localSheetId="10">'14'!$3:$3</definedName>
    <definedName name="_xlnm.Print_Titles" localSheetId="11">'14 Lösung'!$3:$3</definedName>
    <definedName name="Kunden">[2]Kundenliste!$A$3:$B$21</definedName>
    <definedName name="sdffffffff" localSheetId="16">[1]Inflation!#REF!</definedName>
    <definedName name="sdffffffff" localSheetId="18">[1]Inflation!#REF!</definedName>
    <definedName name="sdffffffff">[1]Inflation!#REF!</definedName>
    <definedName name="Spaltentitel1" localSheetId="1">#REF!</definedName>
    <definedName name="Spaltentitel1" localSheetId="2">'11'!#REF!</definedName>
    <definedName name="Spaltentitel1" localSheetId="3">'11 Lösung'!#REF!</definedName>
    <definedName name="Spaltentitel1" localSheetId="5">#REF!</definedName>
    <definedName name="Spaltentitel1" localSheetId="6">#REF!</definedName>
    <definedName name="Spaltentitel1" localSheetId="7">#REF!</definedName>
    <definedName name="Spaltentitel1" localSheetId="8">#REF!</definedName>
    <definedName name="Spaltentitel1" localSheetId="9">#REF!</definedName>
    <definedName name="Spaltentitel1" localSheetId="10">'14'!#REF!</definedName>
    <definedName name="Spaltentitel1" localSheetId="11">'14 Lösung'!#REF!</definedName>
    <definedName name="Spaltentitel1" localSheetId="13">#REF!</definedName>
    <definedName name="Spaltentitel1" localSheetId="14">#REF!</definedName>
    <definedName name="Spaltentitel1" localSheetId="16">#REF!</definedName>
    <definedName name="Spaltentitel1" localSheetId="18">#REF!</definedName>
    <definedName name="Spaltentitel1">#REF!</definedName>
    <definedName name="Umsatz" localSheetId="9">'13 Lösung'!$B$2:$B$11</definedName>
    <definedName name="Umsatz">'13 (2)'!$B$2:$B$11</definedName>
    <definedName name="xy" localSheetId="13">[1]Inflation!#REF!</definedName>
    <definedName name="xy" localSheetId="14">[1]Inflation!#REF!</definedName>
    <definedName name="xy" localSheetId="16">[1]Inflation!#REF!</definedName>
    <definedName name="xy" localSheetId="18">[1]Inflation!#REF!</definedName>
    <definedName name="xy">[1]Inflation!#REF!</definedName>
  </definedNames>
  <calcPr calcId="191029"/>
  <webPublishing codePage="1252"/>
</workbook>
</file>

<file path=xl/calcChain.xml><?xml version="1.0" encoding="utf-8"?>
<calcChain xmlns="http://schemas.openxmlformats.org/spreadsheetml/2006/main">
  <c r="G7" i="52" l="1"/>
  <c r="D7" i="52"/>
  <c r="D6" i="52"/>
  <c r="G6" i="52" s="1"/>
  <c r="G5" i="52"/>
  <c r="D5" i="52"/>
  <c r="D4" i="52"/>
  <c r="G4" i="52" s="1"/>
  <c r="G5" i="51"/>
  <c r="G6" i="51"/>
  <c r="G7" i="51"/>
  <c r="G4" i="51"/>
  <c r="D5" i="51"/>
  <c r="D6" i="51"/>
  <c r="D7" i="51"/>
  <c r="D4" i="51"/>
  <c r="C9" i="50" l="1"/>
  <c r="C13" i="50"/>
  <c r="C10" i="50"/>
  <c r="C11" i="50"/>
  <c r="C9" i="48"/>
  <c r="C13" i="48"/>
  <c r="C10" i="48"/>
  <c r="C11" i="48"/>
  <c r="E5" i="45"/>
  <c r="E6" i="45"/>
  <c r="E7" i="45"/>
  <c r="E8" i="45"/>
  <c r="E4" i="45"/>
  <c r="P8" i="45"/>
  <c r="Q8" i="45"/>
  <c r="P7" i="45"/>
  <c r="Q7" i="45"/>
  <c r="P6" i="45"/>
  <c r="Q6" i="45"/>
  <c r="P5" i="45"/>
  <c r="Q5" i="45"/>
  <c r="P4" i="45"/>
  <c r="Q4" i="45"/>
  <c r="P8" i="44"/>
  <c r="Q8" i="44"/>
  <c r="P7" i="44"/>
  <c r="Q7" i="44"/>
  <c r="P6" i="44"/>
  <c r="Q6" i="44"/>
  <c r="P5" i="44"/>
  <c r="Q5" i="44"/>
  <c r="P4" i="44"/>
  <c r="Q4" i="44"/>
  <c r="E4" i="44"/>
  <c r="P8" i="41"/>
  <c r="Q8" i="41"/>
  <c r="P7" i="41"/>
  <c r="Q7" i="41"/>
  <c r="P6" i="41"/>
  <c r="Q6" i="41"/>
  <c r="P5" i="41"/>
  <c r="Q5" i="41"/>
  <c r="P4" i="41"/>
  <c r="Q4" i="41"/>
  <c r="D40" i="39"/>
  <c r="D39" i="39"/>
  <c r="D36" i="39"/>
  <c r="D31" i="39"/>
  <c r="D29" i="39"/>
  <c r="D26" i="39"/>
  <c r="D23" i="39"/>
  <c r="D18" i="39"/>
  <c r="D14" i="39"/>
  <c r="D9" i="39"/>
  <c r="B12" i="30"/>
  <c r="B12" i="29"/>
  <c r="B12" i="28"/>
  <c r="B7" i="24"/>
</calcChain>
</file>

<file path=xl/sharedStrings.xml><?xml version="1.0" encoding="utf-8"?>
<sst xmlns="http://schemas.openxmlformats.org/spreadsheetml/2006/main" count="306" uniqueCount="109">
  <si>
    <t>Einkaufsliste</t>
  </si>
  <si>
    <t>Artikel</t>
  </si>
  <si>
    <t>Orangen</t>
  </si>
  <si>
    <t>Äpfel</t>
  </si>
  <si>
    <t>Bananen</t>
  </si>
  <si>
    <t>Salat</t>
  </si>
  <si>
    <t>Tomaten</t>
  </si>
  <si>
    <t xml:space="preserve">Milch </t>
  </si>
  <si>
    <t>Käse</t>
  </si>
  <si>
    <t>Eier</t>
  </si>
  <si>
    <t>Hüttenkäse</t>
  </si>
  <si>
    <t>Rindfleisch</t>
  </si>
  <si>
    <t>Geflügel</t>
  </si>
  <si>
    <t>Schinken</t>
  </si>
  <si>
    <t>Saft</t>
  </si>
  <si>
    <t>Kaffee</t>
  </si>
  <si>
    <t>Tee</t>
  </si>
  <si>
    <t>Wasser</t>
  </si>
  <si>
    <t>Nudeln</t>
  </si>
  <si>
    <t>Reis</t>
  </si>
  <si>
    <t>Konserve</t>
  </si>
  <si>
    <t>Trockenmischung</t>
  </si>
  <si>
    <t>Brot</t>
  </si>
  <si>
    <t>Kartoffelchips</t>
  </si>
  <si>
    <t>Brezeln</t>
  </si>
  <si>
    <t>Speiseeis</t>
  </si>
  <si>
    <t>Kekse</t>
  </si>
  <si>
    <t>Pappteller</t>
  </si>
  <si>
    <t>Servietten</t>
  </si>
  <si>
    <t>Kategorie</t>
  </si>
  <si>
    <t>Obst und Gemüse</t>
  </si>
  <si>
    <t>Milchprodukte</t>
  </si>
  <si>
    <t>Fleisch</t>
  </si>
  <si>
    <t>Getränke</t>
  </si>
  <si>
    <t>Teigwaren</t>
  </si>
  <si>
    <t>Suppe</t>
  </si>
  <si>
    <t>Backwaren</t>
  </si>
  <si>
    <t>Snacks</t>
  </si>
  <si>
    <t>Vorrat</t>
  </si>
  <si>
    <t>Preis</t>
  </si>
  <si>
    <r>
      <t xml:space="preserve">Inflation </t>
    </r>
    <r>
      <rPr>
        <sz val="8"/>
        <color theme="1"/>
        <rFont val="Trebuchet MS"/>
        <family val="2"/>
        <scheme val="minor"/>
      </rPr>
      <t>(Quelle Statistik Austria)</t>
    </r>
  </si>
  <si>
    <t>Jahr</t>
  </si>
  <si>
    <t>Monat</t>
  </si>
  <si>
    <t>Inflation
%</t>
  </si>
  <si>
    <t>Umsatz</t>
  </si>
  <si>
    <t>Zeitraum</t>
  </si>
  <si>
    <t>Preis/Artikel 2022</t>
  </si>
  <si>
    <t>Preiserhöhung:</t>
  </si>
  <si>
    <t>Unternehmen - Rechnung</t>
  </si>
  <si>
    <t>Einnahmen</t>
  </si>
  <si>
    <t>Löhne</t>
  </si>
  <si>
    <t>Miete</t>
  </si>
  <si>
    <t>Einkauf Waren</t>
  </si>
  <si>
    <t>Bruttoertrag</t>
  </si>
  <si>
    <t>Mittelwert</t>
  </si>
  <si>
    <t>Obst und Gemüse Mittelwert</t>
  </si>
  <si>
    <t>Milchprodukte Mittelwert</t>
  </si>
  <si>
    <t>Fleisch Mittelwert</t>
  </si>
  <si>
    <t>Getränke Mittelwert</t>
  </si>
  <si>
    <t>Teigwaren Mittelwert</t>
  </si>
  <si>
    <t>Suppe Mittelwert</t>
  </si>
  <si>
    <t>Backwaren Mittelwert</t>
  </si>
  <si>
    <t>Snacks Mittelwert</t>
  </si>
  <si>
    <t>Vorrat Mittelwert</t>
  </si>
  <si>
    <t>Gesamtmittelwert</t>
  </si>
  <si>
    <t>Umsätze einzelner Mitarbeiter</t>
  </si>
  <si>
    <t>Name</t>
  </si>
  <si>
    <t>Provision in %</t>
  </si>
  <si>
    <t>Provision</t>
  </si>
  <si>
    <t>Provisionstabelle</t>
  </si>
  <si>
    <t>Maier</t>
  </si>
  <si>
    <t>Andreas</t>
  </si>
  <si>
    <t>ab</t>
  </si>
  <si>
    <t>Huber</t>
  </si>
  <si>
    <t>Hermine</t>
  </si>
  <si>
    <t>Moser</t>
  </si>
  <si>
    <t>Stefan</t>
  </si>
  <si>
    <t>Eder</t>
  </si>
  <si>
    <t>Rupert</t>
  </si>
  <si>
    <t>Jakobs</t>
  </si>
  <si>
    <t>Helmut</t>
  </si>
  <si>
    <t>Zinsanteil</t>
  </si>
  <si>
    <t>Tilgung</t>
  </si>
  <si>
    <t>Rate/Monat</t>
  </si>
  <si>
    <t>Termin</t>
  </si>
  <si>
    <t>Termine/Jahr</t>
  </si>
  <si>
    <t>Anzahl Jahre</t>
  </si>
  <si>
    <t>Zinssatz</t>
  </si>
  <si>
    <t>Darlehensbetrag</t>
  </si>
  <si>
    <t>Berechnung der Raten</t>
  </si>
  <si>
    <t>Raten bei verschiedenen Zinsätzen</t>
  </si>
  <si>
    <t>Teppich</t>
  </si>
  <si>
    <t>Schlafzimmer</t>
  </si>
  <si>
    <t>PVC</t>
  </si>
  <si>
    <t>Küche</t>
  </si>
  <si>
    <t>Parkett</t>
  </si>
  <si>
    <t>Wohnzimmer</t>
  </si>
  <si>
    <t>Fliesen</t>
  </si>
  <si>
    <t>Bad</t>
  </si>
  <si>
    <t>Aktion</t>
  </si>
  <si>
    <t>Gesamtpreis</t>
  </si>
  <si>
    <t>Preis/m²</t>
  </si>
  <si>
    <t>Boden</t>
  </si>
  <si>
    <t>Fläche</t>
  </si>
  <si>
    <t>Breite</t>
  </si>
  <si>
    <t>Länge</t>
  </si>
  <si>
    <t>Kalkulation Wohnungsrenovierung</t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</si>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</sst>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&quot;$&quot;#,##0.00"/>
    <numFmt numFmtId="165" formatCode="#,##0.00\ &quot;€&quot;"/>
    <numFmt numFmtId="166" formatCode="0.0"/>
    <numFmt numFmtId="167" formatCode="_-[$€-C07]\ * #,##0.00_-;\-[$€-C07]\ * #,##0.00_-;_-[$€-C07]\ * &quot;-&quot;??_-;_-@_-"/>
    <numFmt numFmtId="168" formatCode="_-* #,##0.00\ [$€]_-;\-* #,##0.00\ [$€]_-;_-* &quot;-&quot;??\ [$€]_-;_-@_-"/>
    <numFmt numFmtId="169" formatCode="_-* #,##0\ [$€]_-;\-* #,##0\ [$€]_-;_-* &quot;-&quot;??\ [$€]_-;_-@_-"/>
    <numFmt numFmtId="170" formatCode="_-* #,##0\ &quot;€&quot;_-;\-* #,##0\ &quot;€&quot;_-;_-* &quot;-&quot;\ &quot;€&quot;_-;_-@_-"/>
    <numFmt numFmtId="171" formatCode="#,##0.00\ [$€-1];[Red]\-#,##0.00\ [$€-1]"/>
    <numFmt numFmtId="172" formatCode="#,##0\ [$€-1];[Red]\-#,##0\ [$€-1]"/>
  </numFmts>
  <fonts count="35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b/>
      <sz val="11"/>
      <name val="Trebuchet MS"/>
      <family val="2"/>
      <scheme val="minor"/>
    </font>
    <font>
      <b/>
      <sz val="11"/>
      <color theme="5" tint="-0.249977111117893"/>
      <name val="Trebuchet MS"/>
      <family val="2"/>
      <scheme val="minor"/>
    </font>
    <font>
      <sz val="18"/>
      <color theme="1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2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name val="Arial"/>
      <family val="2"/>
    </font>
    <font>
      <sz val="18"/>
      <name val="Trebuchet MS"/>
      <family val="2"/>
      <scheme val="minor"/>
    </font>
    <font>
      <b/>
      <sz val="12"/>
      <name val="Trebuchet MS"/>
      <family val="2"/>
      <scheme val="minor"/>
    </font>
    <font>
      <sz val="12"/>
      <name val="Trebuchet MS"/>
      <family val="2"/>
      <scheme val="minor"/>
    </font>
    <font>
      <sz val="16"/>
      <color theme="1"/>
      <name val="Trebuchet MS"/>
      <family val="2"/>
      <scheme val="minor"/>
    </font>
    <font>
      <i/>
      <sz val="12"/>
      <name val="Arial"/>
      <family val="2"/>
    </font>
    <font>
      <sz val="12"/>
      <color theme="6" tint="-0.499984740745262"/>
      <name val="Arial"/>
      <family val="2"/>
    </font>
    <font>
      <b/>
      <sz val="16"/>
      <color theme="1"/>
      <name val="Trebuchet MS"/>
      <family val="2"/>
      <scheme val="minor"/>
    </font>
    <font>
      <sz val="12"/>
      <color rgb="FF000000"/>
      <name val="Trebuchet MS"/>
      <family val="2"/>
      <scheme val="minor"/>
    </font>
    <font>
      <sz val="14"/>
      <color theme="1"/>
      <name val="Trebuchet MS"/>
      <family val="2"/>
      <scheme val="minor"/>
    </font>
    <font>
      <sz val="10"/>
      <name val="Arial"/>
    </font>
    <font>
      <sz val="10"/>
      <name val="Trebuchet MS"/>
      <family val="2"/>
      <scheme val="minor"/>
    </font>
    <font>
      <sz val="14"/>
      <color theme="0"/>
      <name val="Trebuchet MS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 style="thin">
        <color theme="0"/>
      </left>
      <right/>
      <top style="thin">
        <color theme="5" tint="0.39997558519241921"/>
      </top>
      <bottom/>
      <diagonal/>
    </border>
    <border>
      <left/>
      <right/>
      <top/>
      <bottom style="thin">
        <color theme="5"/>
      </bottom>
      <diagonal/>
    </border>
    <border>
      <left style="thin">
        <color theme="0"/>
      </left>
      <right/>
      <top/>
      <bottom style="thin">
        <color theme="5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5">
    <xf numFmtId="0" fontId="0" fillId="0" borderId="0">
      <alignment vertical="center" wrapText="1"/>
    </xf>
    <xf numFmtId="1" fontId="9" fillId="0" borderId="0" applyFont="0" applyFill="0" applyBorder="0" applyProtection="0">
      <alignment horizontal="right" vertical="center"/>
    </xf>
    <xf numFmtId="164" fontId="9" fillId="0" borderId="0" applyFont="0" applyFill="0" applyBorder="0" applyProtection="0">
      <alignment horizontal="right" vertical="center"/>
    </xf>
    <xf numFmtId="0" fontId="7" fillId="0" borderId="0" applyNumberFormat="0" applyFill="0" applyBorder="0" applyProtection="0">
      <alignment horizontal="left" vertical="center"/>
    </xf>
    <xf numFmtId="14" fontId="8" fillId="0" borderId="0" applyFill="0" applyProtection="0">
      <alignment horizontal="left" vertical="center" indent="2"/>
    </xf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7" fillId="0" borderId="0" applyNumberFormat="0" applyFill="0" applyBorder="0" applyProtection="0">
      <alignment horizontal="left" vertical="center"/>
    </xf>
    <xf numFmtId="0" fontId="9" fillId="0" borderId="0">
      <alignment vertical="center" wrapText="1"/>
    </xf>
    <xf numFmtId="14" fontId="8" fillId="0" borderId="0" applyFill="0" applyProtection="0">
      <alignment horizontal="left" vertical="center" indent="2"/>
    </xf>
    <xf numFmtId="1" fontId="9" fillId="0" borderId="0" applyFont="0" applyFill="0" applyBorder="0" applyProtection="0">
      <alignment horizontal="right" vertical="center"/>
    </xf>
    <xf numFmtId="164" fontId="9" fillId="0" borderId="0" applyFont="0" applyFill="0" applyBorder="0" applyProtection="0">
      <alignment horizontal="right" vertical="center"/>
    </xf>
    <xf numFmtId="0" fontId="5" fillId="0" borderId="0"/>
    <xf numFmtId="0" fontId="19" fillId="0" borderId="0"/>
    <xf numFmtId="44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/>
    <xf numFmtId="168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32" fillId="0" borderId="0"/>
  </cellStyleXfs>
  <cellXfs count="99">
    <xf numFmtId="0" fontId="0" fillId="0" borderId="0" xfId="0">
      <alignment vertical="center" wrapText="1"/>
    </xf>
    <xf numFmtId="0" fontId="7" fillId="0" borderId="0" xfId="7">
      <alignment horizontal="left" vertical="center"/>
    </xf>
    <xf numFmtId="0" fontId="9" fillId="0" borderId="0" xfId="8">
      <alignment vertical="center" wrapText="1"/>
    </xf>
    <xf numFmtId="0" fontId="14" fillId="0" borderId="3" xfId="8" applyNumberFormat="1" applyFont="1" applyFill="1" applyBorder="1" applyAlignment="1">
      <alignment vertical="center" wrapText="1"/>
    </xf>
    <xf numFmtId="0" fontId="14" fillId="0" borderId="4" xfId="8" applyNumberFormat="1" applyFont="1" applyFill="1" applyBorder="1" applyAlignment="1">
      <alignment vertical="center" wrapText="1"/>
    </xf>
    <xf numFmtId="0" fontId="12" fillId="2" borderId="2" xfId="8" applyNumberFormat="1" applyFont="1" applyFill="1" applyBorder="1" applyAlignment="1">
      <alignment vertical="center" wrapText="1"/>
    </xf>
    <xf numFmtId="0" fontId="13" fillId="0" borderId="0" xfId="8" applyFont="1">
      <alignment vertical="center" wrapText="1"/>
    </xf>
    <xf numFmtId="0" fontId="6" fillId="0" borderId="5" xfId="8" applyNumberFormat="1" applyFont="1" applyFill="1" applyBorder="1" applyAlignment="1">
      <alignment vertical="center" wrapText="1"/>
    </xf>
    <xf numFmtId="165" fontId="6" fillId="0" borderId="5" xfId="11" applyNumberFormat="1" applyFont="1" applyFill="1" applyBorder="1" applyAlignment="1">
      <alignment horizontal="right" vertical="center"/>
    </xf>
    <xf numFmtId="0" fontId="9" fillId="0" borderId="0" xfId="8" applyNumberFormat="1">
      <alignment vertical="center" wrapText="1"/>
    </xf>
    <xf numFmtId="14" fontId="8" fillId="0" borderId="0" xfId="9">
      <alignment horizontal="left" vertical="center" indent="2"/>
    </xf>
    <xf numFmtId="0" fontId="5" fillId="0" borderId="0" xfId="12"/>
    <xf numFmtId="49" fontId="15" fillId="4" borderId="0" xfId="12" applyNumberFormat="1" applyFont="1" applyFill="1" applyBorder="1" applyAlignment="1"/>
    <xf numFmtId="0" fontId="5" fillId="0" borderId="6" xfId="12" applyBorder="1"/>
    <xf numFmtId="166" fontId="17" fillId="0" borderId="6" xfId="12" applyNumberFormat="1" applyFont="1" applyFill="1" applyBorder="1" applyAlignment="1">
      <alignment horizontal="center" vertical="center" wrapText="1"/>
    </xf>
    <xf numFmtId="166" fontId="17" fillId="0" borderId="0" xfId="12" applyNumberFormat="1" applyFont="1" applyFill="1" applyBorder="1" applyAlignment="1">
      <alignment horizontal="center" vertical="center" wrapText="1"/>
    </xf>
    <xf numFmtId="17" fontId="18" fillId="0" borderId="0" xfId="13" applyNumberFormat="1" applyFont="1" applyBorder="1" applyAlignment="1">
      <alignment horizontal="left" vertical="center"/>
    </xf>
    <xf numFmtId="166" fontId="17" fillId="0" borderId="0" xfId="13" applyNumberFormat="1" applyFont="1" applyFill="1" applyBorder="1" applyAlignment="1">
      <alignment horizontal="center" vertical="center"/>
    </xf>
    <xf numFmtId="166" fontId="17" fillId="0" borderId="0" xfId="12" applyNumberFormat="1" applyFont="1" applyFill="1" applyBorder="1" applyAlignment="1">
      <alignment horizontal="center" wrapText="1"/>
    </xf>
    <xf numFmtId="44" fontId="20" fillId="0" borderId="0" xfId="14" applyFont="1"/>
    <xf numFmtId="14" fontId="20" fillId="0" borderId="0" xfId="12" applyNumberFormat="1" applyFont="1"/>
    <xf numFmtId="0" fontId="0" fillId="0" borderId="0" xfId="8" applyFont="1">
      <alignment vertical="center" wrapText="1"/>
    </xf>
    <xf numFmtId="0" fontId="0" fillId="0" borderId="0" xfId="0" applyAlignment="1">
      <alignment vertical="center"/>
    </xf>
    <xf numFmtId="0" fontId="0" fillId="5" borderId="7" xfId="0" applyFill="1" applyBorder="1">
      <alignment vertical="center" wrapText="1"/>
    </xf>
    <xf numFmtId="0" fontId="20" fillId="5" borderId="6" xfId="12" applyFont="1" applyFill="1" applyBorder="1"/>
    <xf numFmtId="0" fontId="4" fillId="5" borderId="8" xfId="12" applyFont="1" applyFill="1" applyBorder="1"/>
    <xf numFmtId="44" fontId="5" fillId="5" borderId="8" xfId="12" applyNumberFormat="1" applyFill="1" applyBorder="1"/>
    <xf numFmtId="0" fontId="4" fillId="0" borderId="9" xfId="0" applyFont="1" applyBorder="1">
      <alignment vertical="center" wrapText="1"/>
    </xf>
    <xf numFmtId="0" fontId="4" fillId="0" borderId="10" xfId="0" applyFont="1" applyBorder="1">
      <alignment vertical="center" wrapText="1"/>
    </xf>
    <xf numFmtId="0" fontId="4" fillId="0" borderId="11" xfId="0" applyFont="1" applyBorder="1">
      <alignment vertical="center" wrapText="1"/>
    </xf>
    <xf numFmtId="14" fontId="8" fillId="0" borderId="0" xfId="9" applyAlignment="1">
      <alignment vertical="center"/>
    </xf>
    <xf numFmtId="0" fontId="12" fillId="2" borderId="1" xfId="0" applyFont="1" applyFill="1" applyBorder="1">
      <alignment vertical="center" wrapText="1"/>
    </xf>
    <xf numFmtId="0" fontId="12" fillId="2" borderId="12" xfId="0" applyFont="1" applyFill="1" applyBorder="1">
      <alignment vertical="center" wrapText="1"/>
    </xf>
    <xf numFmtId="0" fontId="12" fillId="2" borderId="13" xfId="0" applyFont="1" applyFill="1" applyBorder="1">
      <alignment vertical="center" wrapText="1"/>
    </xf>
    <xf numFmtId="0" fontId="4" fillId="3" borderId="1" xfId="0" applyFont="1" applyFill="1" applyBorder="1">
      <alignment vertical="center" wrapText="1"/>
    </xf>
    <xf numFmtId="0" fontId="4" fillId="3" borderId="12" xfId="0" applyFont="1" applyFill="1" applyBorder="1">
      <alignment vertical="center" wrapText="1"/>
    </xf>
    <xf numFmtId="0" fontId="4" fillId="0" borderId="1" xfId="0" applyFont="1" applyBorder="1">
      <alignment vertical="center" wrapText="1"/>
    </xf>
    <xf numFmtId="0" fontId="4" fillId="0" borderId="12" xfId="0" applyFont="1" applyBorder="1">
      <alignment vertical="center" wrapText="1"/>
    </xf>
    <xf numFmtId="0" fontId="21" fillId="3" borderId="12" xfId="0" applyFont="1" applyFill="1" applyBorder="1">
      <alignment vertical="center" wrapText="1"/>
    </xf>
    <xf numFmtId="0" fontId="21" fillId="0" borderId="12" xfId="0" applyFont="1" applyBorder="1">
      <alignment vertical="center" wrapText="1"/>
    </xf>
    <xf numFmtId="167" fontId="4" fillId="3" borderId="13" xfId="2" applyNumberFormat="1" applyFont="1" applyFill="1" applyBorder="1">
      <alignment horizontal="right" vertical="center"/>
    </xf>
    <xf numFmtId="167" fontId="4" fillId="0" borderId="13" xfId="2" applyNumberFormat="1" applyFont="1" applyBorder="1">
      <alignment horizontal="right" vertical="center"/>
    </xf>
    <xf numFmtId="0" fontId="23" fillId="6" borderId="0" xfId="16" applyFont="1" applyFill="1" applyAlignment="1">
      <alignment vertical="center"/>
    </xf>
    <xf numFmtId="0" fontId="9" fillId="0" borderId="0" xfId="16" applyFont="1"/>
    <xf numFmtId="0" fontId="23" fillId="0" borderId="0" xfId="16" applyFont="1" applyAlignment="1">
      <alignment vertical="center"/>
    </xf>
    <xf numFmtId="0" fontId="24" fillId="7" borderId="14" xfId="16" applyFont="1" applyFill="1" applyBorder="1"/>
    <xf numFmtId="0" fontId="25" fillId="0" borderId="0" xfId="16" applyFont="1"/>
    <xf numFmtId="169" fontId="25" fillId="0" borderId="0" xfId="17" applyNumberFormat="1" applyFont="1"/>
    <xf numFmtId="170" fontId="25" fillId="8" borderId="15" xfId="19" applyFont="1" applyFill="1" applyBorder="1" applyAlignment="1">
      <alignment horizontal="center"/>
    </xf>
    <xf numFmtId="9" fontId="9" fillId="0" borderId="0" xfId="20" applyFont="1"/>
    <xf numFmtId="169" fontId="9" fillId="0" borderId="0" xfId="16" applyNumberFormat="1" applyFont="1"/>
    <xf numFmtId="0" fontId="25" fillId="8" borderId="15" xfId="16" applyFont="1" applyFill="1" applyBorder="1" applyAlignment="1">
      <alignment horizontal="center"/>
    </xf>
    <xf numFmtId="9" fontId="25" fillId="8" borderId="15" xfId="15" applyFont="1" applyFill="1" applyBorder="1" applyAlignment="1">
      <alignment horizontal="center"/>
    </xf>
    <xf numFmtId="0" fontId="26" fillId="0" borderId="0" xfId="21" applyFont="1"/>
    <xf numFmtId="0" fontId="25" fillId="0" borderId="0" xfId="21" applyFont="1"/>
    <xf numFmtId="0" fontId="27" fillId="0" borderId="0" xfId="21" applyFont="1" applyAlignment="1">
      <alignment horizontal="left" vertical="center" indent="1"/>
    </xf>
    <xf numFmtId="0" fontId="28" fillId="0" borderId="0" xfId="21" applyFont="1" applyAlignment="1">
      <alignment horizontal="left" vertical="center" indent="1"/>
    </xf>
    <xf numFmtId="0" fontId="29" fillId="0" borderId="0" xfId="21" applyFont="1"/>
    <xf numFmtId="0" fontId="20" fillId="0" borderId="0" xfId="21" applyFont="1" applyFill="1" applyBorder="1" applyAlignment="1">
      <alignment horizontal="right"/>
    </xf>
    <xf numFmtId="0" fontId="20" fillId="0" borderId="0" xfId="21" applyFont="1" applyFill="1" applyBorder="1"/>
    <xf numFmtId="0" fontId="30" fillId="0" borderId="0" xfId="21" applyFont="1" applyFill="1" applyBorder="1" applyAlignment="1">
      <alignment vertical="center"/>
    </xf>
    <xf numFmtId="171" fontId="30" fillId="0" borderId="0" xfId="21" applyNumberFormat="1" applyFont="1" applyFill="1" applyBorder="1" applyAlignment="1">
      <alignment horizontal="right" vertical="center"/>
    </xf>
    <xf numFmtId="10" fontId="30" fillId="0" borderId="0" xfId="21" applyNumberFormat="1" applyFont="1" applyFill="1" applyBorder="1" applyAlignment="1">
      <alignment horizontal="right" vertical="center"/>
    </xf>
    <xf numFmtId="0" fontId="30" fillId="0" borderId="0" xfId="21" applyFont="1" applyFill="1" applyBorder="1" applyAlignment="1">
      <alignment horizontal="right" vertical="center"/>
    </xf>
    <xf numFmtId="0" fontId="20" fillId="0" borderId="0" xfId="21" applyFont="1" applyFill="1" applyBorder="1" applyAlignment="1">
      <alignment vertical="top"/>
    </xf>
    <xf numFmtId="0" fontId="20" fillId="0" borderId="0" xfId="21" applyFont="1" applyFill="1" applyBorder="1" applyAlignment="1">
      <alignment horizontal="right" vertical="top"/>
    </xf>
    <xf numFmtId="171" fontId="30" fillId="10" borderId="0" xfId="21" applyNumberFormat="1" applyFont="1" applyFill="1" applyBorder="1" applyAlignment="1">
      <alignment horizontal="right" vertical="center"/>
    </xf>
    <xf numFmtId="8" fontId="20" fillId="10" borderId="0" xfId="21" applyNumberFormat="1" applyFont="1" applyFill="1" applyBorder="1" applyAlignment="1">
      <alignment horizontal="right"/>
    </xf>
    <xf numFmtId="171" fontId="20" fillId="10" borderId="0" xfId="21" applyNumberFormat="1" applyFont="1" applyFill="1" applyBorder="1" applyAlignment="1">
      <alignment horizontal="right"/>
    </xf>
    <xf numFmtId="172" fontId="30" fillId="0" borderId="0" xfId="21" applyNumberFormat="1" applyFont="1" applyFill="1" applyBorder="1" applyAlignment="1">
      <alignment horizontal="right" vertical="center"/>
    </xf>
    <xf numFmtId="10" fontId="31" fillId="11" borderId="0" xfId="0" applyNumberFormat="1" applyFont="1" applyFill="1" applyBorder="1" applyAlignment="1"/>
    <xf numFmtId="10" fontId="31" fillId="11" borderId="14" xfId="0" applyNumberFormat="1" applyFont="1" applyFill="1" applyBorder="1" applyAlignment="1"/>
    <xf numFmtId="0" fontId="26" fillId="9" borderId="0" xfId="21" applyFont="1" applyFill="1" applyBorder="1" applyAlignment="1"/>
    <xf numFmtId="0" fontId="26" fillId="0" borderId="0" xfId="21" applyFont="1" applyBorder="1"/>
    <xf numFmtId="0" fontId="26" fillId="0" borderId="0" xfId="21" applyFont="1" applyBorder="1" applyAlignment="1">
      <alignment horizontal="right"/>
    </xf>
    <xf numFmtId="0" fontId="26" fillId="0" borderId="6" xfId="21" applyFont="1" applyBorder="1"/>
    <xf numFmtId="172" fontId="30" fillId="0" borderId="6" xfId="21" applyNumberFormat="1" applyFont="1" applyFill="1" applyBorder="1" applyAlignment="1">
      <alignment horizontal="right" vertical="center"/>
    </xf>
    <xf numFmtId="171" fontId="30" fillId="0" borderId="6" xfId="21" applyNumberFormat="1" applyFont="1" applyFill="1" applyBorder="1" applyAlignment="1">
      <alignment horizontal="right" vertical="center"/>
    </xf>
    <xf numFmtId="0" fontId="33" fillId="0" borderId="0" xfId="24" applyFont="1"/>
    <xf numFmtId="0" fontId="33" fillId="0" borderId="0" xfId="24" applyFont="1" applyAlignment="1"/>
    <xf numFmtId="0" fontId="33" fillId="0" borderId="0" xfId="24" applyFont="1" applyBorder="1" applyAlignment="1"/>
    <xf numFmtId="0" fontId="25" fillId="0" borderId="0" xfId="24" applyFont="1" applyBorder="1" applyAlignment="1">
      <alignment vertical="top"/>
    </xf>
    <xf numFmtId="0" fontId="33" fillId="0" borderId="0" xfId="24" applyFont="1" applyBorder="1" applyAlignment="1">
      <alignment vertical="top"/>
    </xf>
    <xf numFmtId="0" fontId="25" fillId="10" borderId="0" xfId="24" applyFont="1" applyFill="1" applyBorder="1" applyAlignment="1">
      <alignment vertical="top"/>
    </xf>
    <xf numFmtId="2" fontId="25" fillId="0" borderId="0" xfId="24" applyNumberFormat="1" applyFont="1" applyBorder="1" applyAlignment="1">
      <alignment vertical="top"/>
    </xf>
    <xf numFmtId="0" fontId="25" fillId="0" borderId="0" xfId="24" applyFont="1" applyBorder="1" applyAlignment="1" applyProtection="1">
      <alignment vertical="top"/>
      <protection locked="0"/>
    </xf>
    <xf numFmtId="14" fontId="8" fillId="0" borderId="0" xfId="9">
      <alignment horizontal="left" vertical="center" indent="2"/>
    </xf>
    <xf numFmtId="0" fontId="24" fillId="7" borderId="14" xfId="16" applyFont="1" applyFill="1" applyBorder="1" applyAlignment="1">
      <alignment horizontal="center"/>
    </xf>
    <xf numFmtId="0" fontId="13" fillId="7" borderId="14" xfId="16" applyFont="1" applyFill="1" applyBorder="1" applyAlignment="1">
      <alignment horizontal="center"/>
    </xf>
    <xf numFmtId="0" fontId="34" fillId="12" borderId="0" xfId="24" applyFont="1" applyFill="1" applyBorder="1" applyAlignment="1">
      <alignment horizontal="center" vertical="top"/>
    </xf>
    <xf numFmtId="0" fontId="1" fillId="0" borderId="9" xfId="0" applyFont="1" applyBorder="1">
      <alignment vertical="center" wrapText="1"/>
    </xf>
    <xf numFmtId="0" fontId="1" fillId="0" borderId="10" xfId="0" applyFont="1" applyBorder="1">
      <alignment vertical="center" wrapText="1"/>
    </xf>
    <xf numFmtId="0" fontId="1" fillId="0" borderId="11" xfId="0" applyFont="1" applyBorder="1">
      <alignment vertical="center" wrapText="1"/>
    </xf>
    <xf numFmtId="0" fontId="1" fillId="3" borderId="1" xfId="0" applyFont="1" applyFill="1" applyBorder="1">
      <alignment vertical="center" wrapText="1"/>
    </xf>
    <xf numFmtId="0" fontId="1" fillId="3" borderId="12" xfId="0" applyFont="1" applyFill="1" applyBorder="1">
      <alignment vertical="center" wrapText="1"/>
    </xf>
    <xf numFmtId="167" fontId="1" fillId="3" borderId="13" xfId="0" applyNumberFormat="1" applyFont="1" applyFill="1" applyBorder="1">
      <alignment vertical="center" wrapText="1"/>
    </xf>
    <xf numFmtId="0" fontId="1" fillId="0" borderId="1" xfId="0" applyFont="1" applyBorder="1">
      <alignment vertical="center" wrapText="1"/>
    </xf>
    <xf numFmtId="0" fontId="1" fillId="0" borderId="12" xfId="0" applyFont="1" applyBorder="1">
      <alignment vertical="center" wrapText="1"/>
    </xf>
    <xf numFmtId="167" fontId="1" fillId="0" borderId="13" xfId="0" applyNumberFormat="1" applyFont="1" applyBorder="1">
      <alignment vertical="center" wrapText="1"/>
    </xf>
  </cellXfs>
  <cellStyles count="25">
    <cellStyle name="Euro" xfId="17" xr:uid="{C43EB38A-CD24-43B5-823C-F25ADFEE33CC}"/>
    <cellStyle name="Komma" xfId="1" builtinId="3" customBuiltin="1"/>
    <cellStyle name="Komma 2" xfId="10" xr:uid="{F48F75C4-7659-4D38-91AC-F45A51ECA71F}"/>
    <cellStyle name="Prozent" xfId="15" builtinId="5"/>
    <cellStyle name="Prozent 2" xfId="18" xr:uid="{9C3D5FDD-E006-4E6E-8FA8-1014E27C097C}"/>
    <cellStyle name="Prozent 2 2" xfId="20" xr:uid="{BE4E2725-4F51-4254-BD67-FBD0C7444495}"/>
    <cellStyle name="Standard" xfId="0" builtinId="0" customBuiltin="1"/>
    <cellStyle name="Standard 2" xfId="8" xr:uid="{C7109D01-76AD-4BAE-9CEC-2932329B5313}"/>
    <cellStyle name="Standard 2 2" xfId="16" xr:uid="{ADC804CB-5563-456A-801F-AD0570D1FD08}"/>
    <cellStyle name="Standard 3" xfId="12" xr:uid="{C8313DC7-CBCC-41C9-BAAE-93551C572A29}"/>
    <cellStyle name="Standard 3 2" xfId="22" xr:uid="{79240485-1CAD-4EF3-B06F-ED3E1DF61128}"/>
    <cellStyle name="Standard 4" xfId="21" xr:uid="{30E12693-7EE6-44E2-8463-136370420B00}"/>
    <cellStyle name="Standard 5" xfId="24" xr:uid="{053A87CE-7FE3-4373-94AD-E6FAC807943F}"/>
    <cellStyle name="Standard_SCHNB55" xfId="13" xr:uid="{78622971-85F4-45DC-86EA-595C0C92B399}"/>
    <cellStyle name="Überschrift" xfId="3" builtinId="15" customBuiltin="1"/>
    <cellStyle name="Überschrift 1" xfId="4" builtinId="16" customBuiltin="1"/>
    <cellStyle name="Überschrift 1 2" xfId="9" xr:uid="{08994A54-BD5A-4E6F-B027-B0D353775843}"/>
    <cellStyle name="Überschrift 2" xfId="5" builtinId="17" customBuiltin="1"/>
    <cellStyle name="Überschrift 3" xfId="6" builtinId="18" customBuiltin="1"/>
    <cellStyle name="Überschrift 5" xfId="7" xr:uid="{4DCFC647-92DB-4CD6-8861-9A8A97D61F9F}"/>
    <cellStyle name="Währung" xfId="2" builtinId="4" customBuiltin="1"/>
    <cellStyle name="Währung [0] 2" xfId="19" xr:uid="{B3106274-9443-4B27-9847-D54546BFA125}"/>
    <cellStyle name="Währung 2" xfId="11" xr:uid="{A2EF04AF-BBE5-41FD-A503-5985CE03F1D6}"/>
    <cellStyle name="Währung 3" xfId="14" xr:uid="{51E5322C-43B2-4564-B3B5-FF3D52A70482}"/>
    <cellStyle name="Währung 3 2" xfId="23" xr:uid="{94E30FBC-C07D-4AFB-926D-0E76B60713DF}"/>
  </cellStyles>
  <dxfs count="8">
    <dxf>
      <fill>
        <patternFill>
          <fgColor theme="6" tint="0.39994506668294322"/>
        </patternFill>
      </fill>
    </dxf>
    <dxf>
      <fill>
        <patternFill>
          <fgColor theme="6" tint="0.39994506668294322"/>
        </patternFill>
      </fill>
    </dxf>
    <dxf>
      <fill>
        <patternFill>
          <fgColor theme="6" tint="0.39994506668294322"/>
        </patternFill>
      </fill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Einkaufsliste" defaultPivotStyle="PivotStyleLight16">
    <tableStyle name="Einkaufsliste" pivot="0" count="5" xr9:uid="{00000000-0011-0000-FFFF-FFFF00000000}">
      <tableStyleElement type="wholeTable" dxfId="7"/>
      <tableStyleElement type="headerRow" dxfId="6"/>
      <tableStyleElement type="totalRow" dxfId="5"/>
      <tableStyleElement type="firstRowStripe" dxfId="4"/>
      <tableStyleElement type="secondRow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437030</xdr:colOff>
      <xdr:row>0</xdr:row>
      <xdr:rowOff>175485</xdr:rowOff>
    </xdr:from>
    <xdr:to>
      <xdr:col>5</xdr:col>
      <xdr:colOff>431540</xdr:colOff>
      <xdr:row>6</xdr:row>
      <xdr:rowOff>13110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13B7A118-036A-4B35-8127-BC18DFD5D67C}"/>
            </a:ext>
          </a:extLst>
        </xdr:cNvPr>
        <xdr:cNvSpPr txBox="1"/>
      </xdr:nvSpPr>
      <xdr:spPr>
        <a:xfrm>
          <a:off x="2879912" y="175485"/>
          <a:ext cx="2997687" cy="1204743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die Sortierreihenfolge ab: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Absteigend nach Jahr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Aufsteigend nach Monat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1118683</xdr:colOff>
      <xdr:row>1</xdr:row>
      <xdr:rowOff>87744</xdr:rowOff>
    </xdr:from>
    <xdr:to>
      <xdr:col>5</xdr:col>
      <xdr:colOff>1380229</xdr:colOff>
      <xdr:row>5</xdr:row>
      <xdr:rowOff>9302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CDA4037-3CDF-44E2-8863-EDB12B60C204}"/>
            </a:ext>
          </a:extLst>
        </xdr:cNvPr>
        <xdr:cNvSpPr txBox="1"/>
      </xdr:nvSpPr>
      <xdr:spPr>
        <a:xfrm>
          <a:off x="4357183" y="345479"/>
          <a:ext cx="3264722" cy="851647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die Sortierreihenfolge ab: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Absteigend nach Jahr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Aufsteigend nach Monat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461009</xdr:colOff>
      <xdr:row>0</xdr:row>
      <xdr:rowOff>354330</xdr:rowOff>
    </xdr:from>
    <xdr:to>
      <xdr:col>12</xdr:col>
      <xdr:colOff>598169</xdr:colOff>
      <xdr:row>2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44DCB7E-F17B-4270-B1DD-ABB63D35B58E}"/>
            </a:ext>
          </a:extLst>
        </xdr:cNvPr>
        <xdr:cNvSpPr txBox="1"/>
      </xdr:nvSpPr>
      <xdr:spPr>
        <a:xfrm>
          <a:off x="2585084" y="354330"/>
          <a:ext cx="5966460" cy="88392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Die Preise sollen imJahr 2022 mit dem Faktor von 1,05 erhöht werden. Aktuell sind noch die alten Preise in der Liste und sollen durch die neuen ausgetauscht werden.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461009</xdr:colOff>
      <xdr:row>0</xdr:row>
      <xdr:rowOff>354330</xdr:rowOff>
    </xdr:from>
    <xdr:to>
      <xdr:col>12</xdr:col>
      <xdr:colOff>598169</xdr:colOff>
      <xdr:row>2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F915C22-9988-4AA3-BA86-AF661D9FC138}"/>
            </a:ext>
          </a:extLst>
        </xdr:cNvPr>
        <xdr:cNvSpPr txBox="1"/>
      </xdr:nvSpPr>
      <xdr:spPr>
        <a:xfrm>
          <a:off x="2585084" y="358140"/>
          <a:ext cx="5962650" cy="88201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Die Preise sollen imJahr 2022 mit dem Faktor von 1,05 erhöht werden. Aktuell sind noch die alten Preise in der Liste und sollen durch die neuen ausgetauscht werden.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358140</xdr:colOff>
      <xdr:row>0</xdr:row>
      <xdr:rowOff>175259</xdr:rowOff>
    </xdr:from>
    <xdr:to>
      <xdr:col>8</xdr:col>
      <xdr:colOff>243840</xdr:colOff>
      <xdr:row>11</xdr:row>
      <xdr:rowOff>76200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1CD48CC-CFE4-4E52-A914-CE2C4887F711}"/>
            </a:ext>
          </a:extLst>
        </xdr:cNvPr>
        <xdr:cNvSpPr txBox="1"/>
      </xdr:nvSpPr>
      <xdr:spPr>
        <a:xfrm>
          <a:off x="2958465" y="175259"/>
          <a:ext cx="4629150" cy="189166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Erstelle ein Szenario mit dem Namen Optimal. Verwende fürden veränderbaren Bereich B3 bis B6.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Trage folgende Werte ein: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Einnahmen: 320000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Löhne: 85000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Miete: 15000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Einkauf Waren: 90000</a:t>
          </a:r>
          <a:b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</a:b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215265</xdr:colOff>
      <xdr:row>2</xdr:row>
      <xdr:rowOff>43815</xdr:rowOff>
    </xdr:from>
    <xdr:to>
      <xdr:col>8</xdr:col>
      <xdr:colOff>104775</xdr:colOff>
      <xdr:row>6</xdr:row>
      <xdr:rowOff>20956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6DC64CB-094A-43DB-A16B-8E49BB0369D4}"/>
            </a:ext>
          </a:extLst>
        </xdr:cNvPr>
        <xdr:cNvSpPr txBox="1"/>
      </xdr:nvSpPr>
      <xdr:spPr>
        <a:xfrm>
          <a:off x="2815590" y="405765"/>
          <a:ext cx="4632960" cy="70104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im  Szenario mit dem Namen Minimum die Einnahmen auf 190 000 ab.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163830</xdr:colOff>
      <xdr:row>9</xdr:row>
      <xdr:rowOff>169545</xdr:rowOff>
    </xdr:from>
    <xdr:to>
      <xdr:col>8</xdr:col>
      <xdr:colOff>55245</xdr:colOff>
      <xdr:row>13</xdr:row>
      <xdr:rowOff>140971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985D890-6D68-400A-A883-BEF1D0154976}"/>
            </a:ext>
          </a:extLst>
        </xdr:cNvPr>
        <xdr:cNvSpPr txBox="1"/>
      </xdr:nvSpPr>
      <xdr:spPr>
        <a:xfrm>
          <a:off x="2764155" y="1798320"/>
          <a:ext cx="4634865" cy="695326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im  Szenario mit dem Namen Minimum die Einnahmen auf 190 000 ab.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493395</xdr:colOff>
      <xdr:row>1</xdr:row>
      <xdr:rowOff>180976</xdr:rowOff>
    </xdr:from>
    <xdr:to>
      <xdr:col>7</xdr:col>
      <xdr:colOff>582930</xdr:colOff>
      <xdr:row>3</xdr:row>
      <xdr:rowOff>161926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EA8105F-4D09-4499-A37E-E836FF62DBEF}"/>
            </a:ext>
          </a:extLst>
        </xdr:cNvPr>
        <xdr:cNvSpPr txBox="1"/>
      </xdr:nvSpPr>
      <xdr:spPr>
        <a:xfrm>
          <a:off x="3046095" y="390526"/>
          <a:ext cx="4556760" cy="40005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Vergib dem Bereich B2 bis B11 den Namen Umsatz.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493395</xdr:colOff>
      <xdr:row>1</xdr:row>
      <xdr:rowOff>173355</xdr:rowOff>
    </xdr:from>
    <xdr:to>
      <xdr:col>7</xdr:col>
      <xdr:colOff>586740</xdr:colOff>
      <xdr:row>5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F408B59-8861-480D-8DAB-1A11E8F933FA}"/>
            </a:ext>
          </a:extLst>
        </xdr:cNvPr>
        <xdr:cNvSpPr txBox="1"/>
      </xdr:nvSpPr>
      <xdr:spPr>
        <a:xfrm>
          <a:off x="3046095" y="382905"/>
          <a:ext cx="4560570" cy="66484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die Formel in B12 so ab, dass nicht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B2:B11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sondern der Bereichsname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Umsatz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verwendet wird.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493395</xdr:colOff>
      <xdr:row>1</xdr:row>
      <xdr:rowOff>173355</xdr:rowOff>
    </xdr:from>
    <xdr:to>
      <xdr:col>7</xdr:col>
      <xdr:colOff>586740</xdr:colOff>
      <xdr:row>5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15AE078-7285-4A8B-BE94-9CBAAE2DC0EB}"/>
            </a:ext>
          </a:extLst>
        </xdr:cNvPr>
        <xdr:cNvSpPr txBox="1"/>
      </xdr:nvSpPr>
      <xdr:spPr>
        <a:xfrm>
          <a:off x="3046095" y="379095"/>
          <a:ext cx="4564380" cy="66865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Ändere die Formel in B12 so ab, dass nicht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B2:B11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sondern der Bereichsname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Umsatz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 verwendet wird.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100965</xdr:colOff>
      <xdr:row>0</xdr:row>
      <xdr:rowOff>228601</xdr:rowOff>
    </xdr:from>
    <xdr:to>
      <xdr:col>12</xdr:col>
      <xdr:colOff>329565</xdr:colOff>
      <xdr:row>2</xdr:row>
      <xdr:rowOff>371476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CC2240A-4731-4A5F-A561-21D125733A9D}"/>
            </a:ext>
          </a:extLst>
        </xdr:cNvPr>
        <xdr:cNvSpPr txBox="1"/>
      </xdr:nvSpPr>
      <xdr:spPr>
        <a:xfrm>
          <a:off x="3549015" y="228601"/>
          <a:ext cx="4562475" cy="125730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Gliedere die Tabelle mit der Funktion Teilergebnisse.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Gruppierung: nach Kategorie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Mittelwert: nach Preis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102870</xdr:colOff>
      <xdr:row>0</xdr:row>
      <xdr:rowOff>228600</xdr:rowOff>
    </xdr:from>
    <xdr:to>
      <xdr:col>12</xdr:col>
      <xdr:colOff>331470</xdr:colOff>
      <xdr:row>3</xdr:row>
      <xdr:rowOff>247650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AED7F7F-589D-4FF4-9E86-35645CE80AF4}"/>
            </a:ext>
          </a:extLst>
        </xdr:cNvPr>
        <xdr:cNvSpPr txBox="1"/>
      </xdr:nvSpPr>
      <xdr:spPr>
        <a:xfrm>
          <a:off x="3549015" y="228600"/>
          <a:ext cx="4562475" cy="151066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Gliedere die Tabelle mit der Funktion Teilergebnisse.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Gruppierung: nach Kategorie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Mittelwert: nach Preis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</xdr:colOff>
      <xdr:row>10</xdr:row>
      <xdr:rowOff>55244</xdr:rowOff>
    </xdr:from>
    <xdr:to>
      <xdr:col>6</xdr:col>
      <xdr:colOff>857249</xdr:colOff>
      <xdr:row>17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2204D91-1F9C-4FE2-83C0-95F7C9BFE51B}"/>
            </a:ext>
          </a:extLst>
        </xdr:cNvPr>
        <xdr:cNvSpPr txBox="1"/>
      </xdr:nvSpPr>
      <xdr:spPr>
        <a:xfrm>
          <a:off x="299084" y="2265044"/>
          <a:ext cx="5406390" cy="121158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- Formatiere die Zellen E3 bis E7 in %!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- Ermittle in der Zelle E4 mit der Funktion SVERWEIS die Provision in %!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</xdr:colOff>
      <xdr:row>10</xdr:row>
      <xdr:rowOff>59054</xdr:rowOff>
    </xdr:from>
    <xdr:to>
      <xdr:col>6</xdr:col>
      <xdr:colOff>861059</xdr:colOff>
      <xdr:row>15</xdr:row>
      <xdr:rowOff>76200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0C88DEC-E3B6-4B6C-B40D-A26008AEA2A4}"/>
            </a:ext>
          </a:extLst>
        </xdr:cNvPr>
        <xdr:cNvSpPr txBox="1"/>
      </xdr:nvSpPr>
      <xdr:spPr>
        <a:xfrm>
          <a:off x="302894" y="2268854"/>
          <a:ext cx="5406390" cy="92202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- Ändere die Formel so ab, dass diese nach unten kopiert werden kann.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- Kopiere die Formel nach unten.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</xdr:colOff>
      <xdr:row>10</xdr:row>
      <xdr:rowOff>59054</xdr:rowOff>
    </xdr:from>
    <xdr:to>
      <xdr:col>6</xdr:col>
      <xdr:colOff>861059</xdr:colOff>
      <xdr:row>15</xdr:row>
      <xdr:rowOff>76200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4C2BB4B-38FA-497F-8392-343EEFFCEBE6}"/>
            </a:ext>
          </a:extLst>
        </xdr:cNvPr>
        <xdr:cNvSpPr txBox="1"/>
      </xdr:nvSpPr>
      <xdr:spPr>
        <a:xfrm>
          <a:off x="306704" y="2265044"/>
          <a:ext cx="5398770" cy="925831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- Ändere die Formel so ab, dass diese nach unten kopiert werden kann.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- Kopiere die Formel nach unten.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588420</xdr:colOff>
      <xdr:row>0</xdr:row>
      <xdr:rowOff>403412</xdr:rowOff>
    </xdr:from>
    <xdr:to>
      <xdr:col>7</xdr:col>
      <xdr:colOff>143771</xdr:colOff>
      <xdr:row>5</xdr:row>
      <xdr:rowOff>280147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A5B6C169-9E20-4A11-BF90-1E71BD13D413}"/>
            </a:ext>
          </a:extLst>
        </xdr:cNvPr>
        <xdr:cNvSpPr txBox="1"/>
      </xdr:nvSpPr>
      <xdr:spPr>
        <a:xfrm>
          <a:off x="5653479" y="403412"/>
          <a:ext cx="4799704" cy="152400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Kalkuliere die Rate in C14 bis C18 mit verschiedenen Zinssätzen mit einer Mehrfachoperation.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Beachte, dass die Berechnung für die Raten notwendige Zinssatz in der Zelle C3 steht.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588420</xdr:colOff>
      <xdr:row>0</xdr:row>
      <xdr:rowOff>403412</xdr:rowOff>
    </xdr:from>
    <xdr:to>
      <xdr:col>7</xdr:col>
      <xdr:colOff>143771</xdr:colOff>
      <xdr:row>5</xdr:row>
      <xdr:rowOff>280147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6280EC4-FEBD-400E-A71D-4CFB8C12FE28}"/>
            </a:ext>
          </a:extLst>
        </xdr:cNvPr>
        <xdr:cNvSpPr txBox="1"/>
      </xdr:nvSpPr>
      <xdr:spPr>
        <a:xfrm>
          <a:off x="5650005" y="399602"/>
          <a:ext cx="4778861" cy="150360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Kalkuliere die Rate in C14 bis C18 mit verschiedenen Zinssätzen mit einer Mehrfachoperation.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Beachte, dass die Berechnung für die Raten notwendige Zinssatz in der Zelle C3 steht.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9</xdr:row>
      <xdr:rowOff>60959</xdr:rowOff>
    </xdr:from>
    <xdr:to>
      <xdr:col>7</xdr:col>
      <xdr:colOff>456304</xdr:colOff>
      <xdr:row>17</xdr:row>
      <xdr:rowOff>102869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EA19C94-922C-41DA-A007-8734833FC791}"/>
            </a:ext>
          </a:extLst>
        </xdr:cNvPr>
        <xdr:cNvSpPr txBox="1"/>
      </xdr:nvSpPr>
      <xdr:spPr>
        <a:xfrm>
          <a:off x="219075" y="1937384"/>
          <a:ext cx="4961629" cy="1604010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Hebe den Schutz für die Zellen F4 bis F7 und H4 bis H7 auf. Schütze anschließend das Blatt ohne Kennwort.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Teste den Schutz: In den Zellen F4 bis F7 und H4 bis H7 kann eine Eingabe gemacht werden, in allen anderen Zellen nicht.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8</xdr:row>
      <xdr:rowOff>28575</xdr:rowOff>
    </xdr:from>
    <xdr:to>
      <xdr:col>7</xdr:col>
      <xdr:colOff>387724</xdr:colOff>
      <xdr:row>16</xdr:row>
      <xdr:rowOff>43815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6C918FA3-629B-4D5E-803E-6C6BFAD624AB}"/>
            </a:ext>
          </a:extLst>
        </xdr:cNvPr>
        <xdr:cNvSpPr txBox="1"/>
      </xdr:nvSpPr>
      <xdr:spPr>
        <a:xfrm>
          <a:off x="152400" y="1695450"/>
          <a:ext cx="4959724" cy="1605915"/>
        </a:xfrm>
        <a:prstGeom prst="rect">
          <a:avLst/>
        </a:prstGeom>
        <a:solidFill>
          <a:srgbClr val="4472C4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Hebe den Schutz für die Zellen F4 bis F7 und H4 bis H7 auf. Schütze anschließend das Blatt ohne Kennwort.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omic Sans MS" panose="030F0702030302020204" pitchFamily="66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omic Sans MS" panose="030F0702030302020204" pitchFamily="66" charset="0"/>
              <a:ea typeface="+mn-ea"/>
              <a:cs typeface="+mn-cs"/>
            </a:rPr>
            <a:t>Teste den Schutz: In den Zellen F4 bis F7 und H4 bis H7 kann eine Eingabe gemacht werden, in allen anderen Zellen nicht.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T~1/AppData/Local/Temp/voruebung_bedingte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T~1/AppData/Local/Temp/Fahrrad-Loesung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p"/>
      <sheetName val="Umsätze"/>
      <sheetName val="Umsätze Lösung"/>
      <sheetName val="Inflation"/>
      <sheetName val="Inflation Lösung"/>
      <sheetName val="sverweis Lösung"/>
    </sheetNames>
    <sheetDataSet>
      <sheetData sheetId="0" refreshError="1"/>
      <sheetData sheetId="1" refreshError="1"/>
      <sheetData sheetId="2" refreshError="1"/>
      <sheetData sheetId="3">
        <row r="5">
          <cell r="B5">
            <v>2.1</v>
          </cell>
          <cell r="C5">
            <v>1.6</v>
          </cell>
          <cell r="D5">
            <v>1.2</v>
          </cell>
          <cell r="E5">
            <v>1.2</v>
          </cell>
          <cell r="F5">
            <v>0.3</v>
          </cell>
          <cell r="G5">
            <v>1.4</v>
          </cell>
          <cell r="H5">
            <v>2.2000000000000002</v>
          </cell>
          <cell r="I5">
            <v>2</v>
          </cell>
          <cell r="J5">
            <v>1.7</v>
          </cell>
          <cell r="K5">
            <v>1.2</v>
          </cell>
          <cell r="L5">
            <v>2.4</v>
          </cell>
          <cell r="M5">
            <v>1.5</v>
          </cell>
        </row>
        <row r="6">
          <cell r="B6">
            <v>2</v>
          </cell>
          <cell r="C6">
            <v>1.7</v>
          </cell>
          <cell r="D6">
            <v>1.4</v>
          </cell>
          <cell r="E6">
            <v>1</v>
          </cell>
          <cell r="F6">
            <v>0.2</v>
          </cell>
          <cell r="G6">
            <v>2</v>
          </cell>
          <cell r="H6">
            <v>1.8</v>
          </cell>
          <cell r="I6">
            <v>1.7</v>
          </cell>
          <cell r="J6">
            <v>1.8</v>
          </cell>
          <cell r="K6">
            <v>1.5</v>
          </cell>
          <cell r="L6">
            <v>2.2999999999999998</v>
          </cell>
          <cell r="M6">
            <v>1.5</v>
          </cell>
        </row>
        <row r="7">
          <cell r="B7">
            <v>1.9</v>
          </cell>
          <cell r="C7">
            <v>1.9</v>
          </cell>
          <cell r="D7">
            <v>1.2</v>
          </cell>
          <cell r="E7">
            <v>1</v>
          </cell>
          <cell r="F7">
            <v>0.2</v>
          </cell>
          <cell r="G7">
            <v>1.9</v>
          </cell>
          <cell r="H7">
            <v>1.9</v>
          </cell>
          <cell r="I7">
            <v>1.7</v>
          </cell>
          <cell r="J7">
            <v>1.9</v>
          </cell>
          <cell r="K7">
            <v>1.5</v>
          </cell>
          <cell r="L7">
            <v>2.4</v>
          </cell>
          <cell r="M7">
            <v>1.3</v>
          </cell>
        </row>
        <row r="8">
          <cell r="B8">
            <v>1.9</v>
          </cell>
          <cell r="C8">
            <v>1.8</v>
          </cell>
          <cell r="D8">
            <v>1.2</v>
          </cell>
          <cell r="E8">
            <v>1.2</v>
          </cell>
          <cell r="F8">
            <v>0.1</v>
          </cell>
          <cell r="G8">
            <v>1.8</v>
          </cell>
          <cell r="H8">
            <v>2.6</v>
          </cell>
          <cell r="I8">
            <v>1.7</v>
          </cell>
          <cell r="J8">
            <v>1.3</v>
          </cell>
          <cell r="K8">
            <v>1.5</v>
          </cell>
          <cell r="L8">
            <v>2.2999999999999998</v>
          </cell>
          <cell r="M8">
            <v>2.1</v>
          </cell>
        </row>
        <row r="9">
          <cell r="B9">
            <v>1.9</v>
          </cell>
          <cell r="C9">
            <v>1.6</v>
          </cell>
          <cell r="D9">
            <v>1.3</v>
          </cell>
          <cell r="E9">
            <v>1</v>
          </cell>
          <cell r="F9">
            <v>0.4</v>
          </cell>
          <cell r="G9">
            <v>1.6</v>
          </cell>
          <cell r="H9">
            <v>2.9</v>
          </cell>
          <cell r="I9">
            <v>1.7</v>
          </cell>
          <cell r="J9">
            <v>0.9</v>
          </cell>
          <cell r="K9">
            <v>2.1</v>
          </cell>
          <cell r="L9">
            <v>2</v>
          </cell>
          <cell r="M9">
            <v>2.1</v>
          </cell>
        </row>
        <row r="10">
          <cell r="B10">
            <v>2.1</v>
          </cell>
          <cell r="C10">
            <v>1.7</v>
          </cell>
          <cell r="D10">
            <v>1</v>
          </cell>
          <cell r="E10">
            <v>0.8</v>
          </cell>
          <cell r="F10">
            <v>0.2</v>
          </cell>
          <cell r="G10">
            <v>2.4</v>
          </cell>
          <cell r="H10">
            <v>2.6</v>
          </cell>
          <cell r="I10">
            <v>1.5</v>
          </cell>
          <cell r="J10">
            <v>1</v>
          </cell>
          <cell r="K10">
            <v>2.2999999999999998</v>
          </cell>
          <cell r="L10">
            <v>2</v>
          </cell>
          <cell r="M10">
            <v>1.9</v>
          </cell>
        </row>
        <row r="11">
          <cell r="B11">
            <v>1.6</v>
          </cell>
          <cell r="C11">
            <v>1.8</v>
          </cell>
          <cell r="D11">
            <v>0.9</v>
          </cell>
          <cell r="E11">
            <v>0.8</v>
          </cell>
          <cell r="F11">
            <v>0.3</v>
          </cell>
          <cell r="G11">
            <v>2</v>
          </cell>
          <cell r="H11">
            <v>2.8</v>
          </cell>
          <cell r="I11">
            <v>1.5</v>
          </cell>
          <cell r="J11">
            <v>1</v>
          </cell>
          <cell r="K11">
            <v>2.1</v>
          </cell>
          <cell r="L11">
            <v>2.1</v>
          </cell>
          <cell r="M11" t="str">
            <v> 2,0</v>
          </cell>
        </row>
        <row r="12">
          <cell r="B12">
            <v>1.3</v>
          </cell>
          <cell r="C12">
            <v>1.5</v>
          </cell>
          <cell r="D12">
            <v>1.3</v>
          </cell>
          <cell r="E12">
            <v>0.7</v>
          </cell>
          <cell r="F12">
            <v>0.5</v>
          </cell>
          <cell r="G12">
            <v>1.8</v>
          </cell>
          <cell r="H12">
            <v>2.4</v>
          </cell>
          <cell r="I12">
            <v>2.1</v>
          </cell>
          <cell r="J12">
            <v>1</v>
          </cell>
          <cell r="K12">
            <v>2.2000000000000002</v>
          </cell>
          <cell r="L12">
            <v>1.9</v>
          </cell>
          <cell r="M12" t="str">
            <v>  2,1</v>
          </cell>
        </row>
        <row r="13">
          <cell r="B13">
            <v>1.2</v>
          </cell>
          <cell r="C13">
            <v>1.4</v>
          </cell>
          <cell r="D13">
            <v>1.2</v>
          </cell>
          <cell r="E13">
            <v>0.6</v>
          </cell>
          <cell r="F13">
            <v>0.6</v>
          </cell>
          <cell r="G13">
            <v>2.2999999999999998</v>
          </cell>
          <cell r="H13">
            <v>2.4</v>
          </cell>
          <cell r="I13">
            <v>1.6</v>
          </cell>
          <cell r="J13">
            <v>1.4</v>
          </cell>
          <cell r="K13">
            <v>1.8</v>
          </cell>
          <cell r="L13">
            <v>2.6</v>
          </cell>
          <cell r="M13" t="str">
            <v>  1,3</v>
          </cell>
        </row>
        <row r="14">
          <cell r="B14">
            <v>1.2</v>
          </cell>
          <cell r="C14">
            <v>1.7</v>
          </cell>
          <cell r="D14">
            <v>1.1000000000000001</v>
          </cell>
          <cell r="E14">
            <v>0.7</v>
          </cell>
          <cell r="F14">
            <v>0.8</v>
          </cell>
          <cell r="G14">
            <v>2.2000000000000002</v>
          </cell>
          <cell r="H14">
            <v>2.2999999999999998</v>
          </cell>
          <cell r="I14">
            <v>1.7</v>
          </cell>
          <cell r="J14">
            <v>1.1000000000000001</v>
          </cell>
          <cell r="K14">
            <v>2.4</v>
          </cell>
          <cell r="L14">
            <v>2</v>
          </cell>
          <cell r="M14" t="str">
            <v>  1,3</v>
          </cell>
        </row>
        <row r="15">
          <cell r="B15">
            <v>1.2</v>
          </cell>
          <cell r="C15">
            <v>2</v>
          </cell>
          <cell r="D15">
            <v>1.1000000000000001</v>
          </cell>
          <cell r="E15">
            <v>0.5</v>
          </cell>
          <cell r="F15">
            <v>1</v>
          </cell>
          <cell r="G15">
            <v>2.2999999999999998</v>
          </cell>
          <cell r="H15">
            <v>1.9</v>
          </cell>
          <cell r="I15">
            <v>1.7</v>
          </cell>
          <cell r="J15">
            <v>1.3</v>
          </cell>
          <cell r="K15">
            <v>2.2999999999999998</v>
          </cell>
          <cell r="L15">
            <v>1.7</v>
          </cell>
          <cell r="M15" t="str">
            <v>  1,6</v>
          </cell>
        </row>
        <row r="16">
          <cell r="B16">
            <v>1.1000000000000001</v>
          </cell>
          <cell r="C16">
            <v>2.2999999999999998</v>
          </cell>
          <cell r="D16">
            <v>1</v>
          </cell>
          <cell r="E16">
            <v>0.5</v>
          </cell>
          <cell r="F16">
            <v>1.7</v>
          </cell>
          <cell r="G16">
            <v>1.8</v>
          </cell>
          <cell r="H16">
            <v>1.8</v>
          </cell>
          <cell r="I16">
            <v>1.7</v>
          </cell>
          <cell r="J16">
            <v>1.3</v>
          </cell>
          <cell r="K16">
            <v>2.5</v>
          </cell>
          <cell r="L16">
            <v>1.6</v>
          </cell>
          <cell r="M16" t="str">
            <v>  1,6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ndenliste"/>
      <sheetName val="Rechnung"/>
    </sheetNames>
    <sheetDataSet>
      <sheetData sheetId="0">
        <row r="3">
          <cell r="A3">
            <v>40</v>
          </cell>
          <cell r="B3" t="str">
            <v>Sylke Friederich</v>
          </cell>
        </row>
        <row r="4">
          <cell r="A4">
            <v>15</v>
          </cell>
          <cell r="B4" t="str">
            <v>Jenny Püttner</v>
          </cell>
        </row>
        <row r="5">
          <cell r="A5">
            <v>22</v>
          </cell>
          <cell r="B5" t="str">
            <v>Erwin Herold</v>
          </cell>
        </row>
        <row r="6">
          <cell r="A6">
            <v>26</v>
          </cell>
          <cell r="B6" t="str">
            <v>Bastian Diel</v>
          </cell>
        </row>
        <row r="7">
          <cell r="A7">
            <v>68</v>
          </cell>
          <cell r="B7" t="str">
            <v>Valentin Burkhart</v>
          </cell>
        </row>
        <row r="8">
          <cell r="A8">
            <v>78</v>
          </cell>
          <cell r="B8" t="str">
            <v>Emilia Hoge</v>
          </cell>
        </row>
        <row r="9">
          <cell r="A9">
            <v>49</v>
          </cell>
          <cell r="B9" t="str">
            <v>Uwe Stehen</v>
          </cell>
        </row>
        <row r="10">
          <cell r="A10">
            <v>78</v>
          </cell>
          <cell r="B10" t="str">
            <v>Valentina Jager</v>
          </cell>
        </row>
        <row r="11">
          <cell r="A11">
            <v>89</v>
          </cell>
          <cell r="B11" t="str">
            <v>Marlon Blankert</v>
          </cell>
        </row>
        <row r="12">
          <cell r="A12">
            <v>47</v>
          </cell>
          <cell r="B12" t="str">
            <v>Miriam Altmann</v>
          </cell>
        </row>
        <row r="13">
          <cell r="A13">
            <v>88</v>
          </cell>
          <cell r="B13" t="str">
            <v>Kimberly Kossat</v>
          </cell>
        </row>
        <row r="14">
          <cell r="A14">
            <v>55</v>
          </cell>
          <cell r="B14" t="str">
            <v>Sabiene Heitmann</v>
          </cell>
        </row>
        <row r="15">
          <cell r="A15">
            <v>43</v>
          </cell>
          <cell r="B15" t="str">
            <v>Rolf Kühne</v>
          </cell>
        </row>
        <row r="16">
          <cell r="A16">
            <v>85</v>
          </cell>
          <cell r="B16" t="str">
            <v>Tina Martinez</v>
          </cell>
        </row>
        <row r="17">
          <cell r="A17">
            <v>63</v>
          </cell>
          <cell r="B17" t="str">
            <v>Edeltraud Fett</v>
          </cell>
        </row>
        <row r="18">
          <cell r="A18">
            <v>84</v>
          </cell>
          <cell r="B18" t="str">
            <v>Manuel Hasselbach</v>
          </cell>
        </row>
        <row r="19">
          <cell r="A19">
            <v>67</v>
          </cell>
          <cell r="B19" t="str">
            <v>Ellen Rudolf</v>
          </cell>
        </row>
        <row r="20">
          <cell r="A20">
            <v>1</v>
          </cell>
          <cell r="B20" t="str">
            <v>Chris Vaupel</v>
          </cell>
        </row>
        <row r="21">
          <cell r="A21">
            <v>59</v>
          </cell>
          <cell r="B21" t="str">
            <v>Dietmar Brendel</v>
          </cell>
        </row>
      </sheetData>
      <sheetData sheetId="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C5A8-0315-4659-A0F3-747D2BB52DE3}">
  <dimension ref="A1:AE307"/>
  <sheetViews>
    <sheetView tabSelected="1" zoomScale="85" zoomScaleNormal="85" workbookViewId="0">
      <selection activeCell="F35" sqref="F35"/>
    </sheetView>
  </sheetViews>
  <sheetFormatPr baseColWidth="10" defaultColWidth="11.5" defaultRowHeight="16.5" x14ac:dyDescent="0.3"/>
  <cols>
    <col min="1" max="2" width="11.5" style="11"/>
    <col min="3" max="3" width="12.375" style="11" bestFit="1" customWidth="1"/>
    <col min="4" max="4" width="21.75" style="11" bestFit="1" customWidth="1"/>
    <col min="5" max="5" width="22.125" style="11" bestFit="1" customWidth="1"/>
    <col min="6" max="6" width="21.75" style="11" bestFit="1" customWidth="1"/>
    <col min="7" max="7" width="17.75" style="11" bestFit="1" customWidth="1"/>
    <col min="8" max="8" width="15.125" style="11" bestFit="1" customWidth="1"/>
    <col min="9" max="12" width="14" style="11" bestFit="1" customWidth="1"/>
    <col min="13" max="13" width="12.75" style="11" bestFit="1" customWidth="1"/>
    <col min="14" max="19" width="14" style="11" bestFit="1" customWidth="1"/>
    <col min="20" max="20" width="14.375" style="11" bestFit="1" customWidth="1"/>
    <col min="21" max="25" width="14.5" style="11" bestFit="1" customWidth="1"/>
    <col min="26" max="26" width="6.25" style="11" bestFit="1" customWidth="1"/>
    <col min="27" max="28" width="14.5" style="11" bestFit="1" customWidth="1"/>
    <col min="29" max="29" width="6.25" style="11" bestFit="1" customWidth="1"/>
    <col min="30" max="30" width="14.5" style="11" bestFit="1" customWidth="1"/>
    <col min="31" max="31" width="13.375" style="11" bestFit="1" customWidth="1"/>
    <col min="32" max="16384" width="11.5" style="11"/>
  </cols>
  <sheetData>
    <row r="1" spans="1:31" ht="20.45" customHeight="1" x14ac:dyDescent="0.3"/>
    <row r="2" spans="1:31" ht="23.25" x14ac:dyDescent="0.35">
      <c r="A2" s="12" t="s">
        <v>40</v>
      </c>
      <c r="B2" s="12"/>
      <c r="C2" s="12"/>
    </row>
    <row r="4" spans="1:31" ht="23.25" thickBot="1" x14ac:dyDescent="0.35">
      <c r="A4" s="13" t="s">
        <v>41</v>
      </c>
      <c r="B4" s="13" t="s">
        <v>42</v>
      </c>
      <c r="C4" s="14" t="s">
        <v>43</v>
      </c>
    </row>
    <row r="5" spans="1:31" ht="17.25" thickTop="1" x14ac:dyDescent="0.3">
      <c r="A5" s="11">
        <v>1999</v>
      </c>
      <c r="B5" s="11">
        <v>12</v>
      </c>
      <c r="C5" s="18">
        <v>1.4</v>
      </c>
      <c r="H5" s="16"/>
    </row>
    <row r="6" spans="1:31" x14ac:dyDescent="0.3">
      <c r="A6" s="11">
        <v>1999</v>
      </c>
      <c r="B6" s="11">
        <v>11</v>
      </c>
      <c r="C6" s="18">
        <v>0.8</v>
      </c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31" x14ac:dyDescent="0.3">
      <c r="A7" s="11">
        <v>1999</v>
      </c>
      <c r="B7" s="11">
        <v>10</v>
      </c>
      <c r="C7" s="18">
        <v>0.8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x14ac:dyDescent="0.3">
      <c r="A8" s="11">
        <v>1999</v>
      </c>
      <c r="B8" s="11">
        <v>9</v>
      </c>
      <c r="C8" s="18">
        <v>0.5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x14ac:dyDescent="0.3">
      <c r="A9" s="11">
        <v>1999</v>
      </c>
      <c r="B9" s="11">
        <v>8</v>
      </c>
      <c r="C9" s="18">
        <v>0.5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x14ac:dyDescent="0.3">
      <c r="A10" s="11">
        <v>1999</v>
      </c>
      <c r="B10" s="11">
        <v>7</v>
      </c>
      <c r="C10" s="18">
        <v>0.4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x14ac:dyDescent="0.3">
      <c r="A11" s="11">
        <v>1999</v>
      </c>
      <c r="B11" s="11">
        <v>6</v>
      </c>
      <c r="C11" s="18">
        <v>0.4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x14ac:dyDescent="0.3">
      <c r="A12" s="11">
        <v>1999</v>
      </c>
      <c r="B12" s="11">
        <v>5</v>
      </c>
      <c r="C12" s="18">
        <v>0.5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x14ac:dyDescent="0.3">
      <c r="A13" s="11">
        <v>1999</v>
      </c>
      <c r="B13" s="11">
        <v>4</v>
      </c>
      <c r="C13" s="18">
        <v>0.2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x14ac:dyDescent="0.3">
      <c r="A14" s="11">
        <v>1999</v>
      </c>
      <c r="B14" s="11">
        <v>3</v>
      </c>
      <c r="C14" s="18">
        <v>0.4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x14ac:dyDescent="0.3">
      <c r="A15" s="11">
        <v>1999</v>
      </c>
      <c r="B15" s="11">
        <v>2</v>
      </c>
      <c r="C15" s="18">
        <v>0.5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x14ac:dyDescent="0.3">
      <c r="A16" s="11">
        <v>1999</v>
      </c>
      <c r="B16" s="11">
        <v>1</v>
      </c>
      <c r="C16" s="18">
        <v>0.5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x14ac:dyDescent="0.3">
      <c r="A17" s="11">
        <v>2000</v>
      </c>
      <c r="B17" s="11">
        <v>12</v>
      </c>
      <c r="C17" s="18">
        <v>2.6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x14ac:dyDescent="0.3">
      <c r="A18" s="11">
        <v>2000</v>
      </c>
      <c r="B18" s="11">
        <v>11</v>
      </c>
      <c r="C18" s="18">
        <v>3.1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x14ac:dyDescent="0.3">
      <c r="A19" s="11">
        <v>2000</v>
      </c>
      <c r="B19" s="11">
        <v>10</v>
      </c>
      <c r="C19" s="18">
        <v>2.8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x14ac:dyDescent="0.3">
      <c r="A20" s="11">
        <v>2000</v>
      </c>
      <c r="B20" s="11">
        <v>9</v>
      </c>
      <c r="C20" s="18">
        <v>3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x14ac:dyDescent="0.3">
      <c r="A21" s="11">
        <v>2000</v>
      </c>
      <c r="B21" s="11">
        <v>8</v>
      </c>
      <c r="C21" s="18">
        <v>2.7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x14ac:dyDescent="0.3">
      <c r="A22" s="11">
        <v>2000</v>
      </c>
      <c r="B22" s="11">
        <v>7</v>
      </c>
      <c r="C22" s="18">
        <v>2.8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31" x14ac:dyDescent="0.3">
      <c r="A23" s="11">
        <v>2000</v>
      </c>
      <c r="B23" s="11">
        <v>6</v>
      </c>
      <c r="C23" s="18">
        <v>2.7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31" x14ac:dyDescent="0.3">
      <c r="A24" s="11">
        <v>2000</v>
      </c>
      <c r="B24" s="11">
        <v>5</v>
      </c>
      <c r="C24" s="18">
        <v>1.8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31" x14ac:dyDescent="0.3">
      <c r="A25" s="11">
        <v>2000</v>
      </c>
      <c r="B25" s="11">
        <v>4</v>
      </c>
      <c r="C25" s="18">
        <v>1.9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31" x14ac:dyDescent="0.3">
      <c r="A26" s="11">
        <v>2000</v>
      </c>
      <c r="B26" s="11">
        <v>3</v>
      </c>
      <c r="C26" s="18">
        <v>1.9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31" x14ac:dyDescent="0.3">
      <c r="A27" s="11">
        <v>2000</v>
      </c>
      <c r="B27" s="11">
        <v>2</v>
      </c>
      <c r="C27" s="18">
        <v>1.7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31" x14ac:dyDescent="0.3">
      <c r="A28" s="11">
        <v>2000</v>
      </c>
      <c r="B28" s="11">
        <v>1</v>
      </c>
      <c r="C28" s="18">
        <v>1.2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31" x14ac:dyDescent="0.3">
      <c r="A29" s="11">
        <v>2001</v>
      </c>
      <c r="B29" s="11">
        <v>12</v>
      </c>
      <c r="C29" s="18">
        <v>1.9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31" x14ac:dyDescent="0.3">
      <c r="A30" s="11">
        <v>2001</v>
      </c>
      <c r="B30" s="11">
        <v>11</v>
      </c>
      <c r="C30" s="18">
        <v>2.1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31" x14ac:dyDescent="0.3">
      <c r="A31" s="11">
        <v>2001</v>
      </c>
      <c r="B31" s="11">
        <v>10</v>
      </c>
      <c r="C31" s="18">
        <v>2.5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31" x14ac:dyDescent="0.3">
      <c r="A32" s="11">
        <v>2001</v>
      </c>
      <c r="B32" s="11">
        <v>9</v>
      </c>
      <c r="C32" s="18">
        <v>2.6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8" x14ac:dyDescent="0.3">
      <c r="A33" s="11">
        <v>2001</v>
      </c>
      <c r="B33" s="11">
        <v>8</v>
      </c>
      <c r="C33" s="18">
        <v>2.5</v>
      </c>
      <c r="G33"/>
      <c r="H33"/>
    </row>
    <row r="34" spans="1:8" x14ac:dyDescent="0.3">
      <c r="A34" s="11">
        <v>2001</v>
      </c>
      <c r="B34" s="11">
        <v>7</v>
      </c>
      <c r="C34" s="18">
        <v>2.8</v>
      </c>
      <c r="G34"/>
      <c r="H34"/>
    </row>
    <row r="35" spans="1:8" x14ac:dyDescent="0.3">
      <c r="A35" s="11">
        <v>2001</v>
      </c>
      <c r="B35" s="11">
        <v>6</v>
      </c>
      <c r="C35" s="18">
        <v>2.8</v>
      </c>
      <c r="G35"/>
      <c r="H35"/>
    </row>
    <row r="36" spans="1:8" x14ac:dyDescent="0.3">
      <c r="A36" s="11">
        <v>2001</v>
      </c>
      <c r="B36" s="11">
        <v>5</v>
      </c>
      <c r="C36" s="18">
        <v>3.4</v>
      </c>
      <c r="G36"/>
      <c r="H36"/>
    </row>
    <row r="37" spans="1:8" x14ac:dyDescent="0.3">
      <c r="A37" s="11">
        <v>2001</v>
      </c>
      <c r="B37" s="11">
        <v>4</v>
      </c>
      <c r="C37" s="18">
        <v>3</v>
      </c>
      <c r="G37"/>
      <c r="H37"/>
    </row>
    <row r="38" spans="1:8" x14ac:dyDescent="0.3">
      <c r="A38" s="11">
        <v>2001</v>
      </c>
      <c r="B38" s="11">
        <v>3</v>
      </c>
      <c r="C38" s="18">
        <v>2.7</v>
      </c>
      <c r="G38"/>
      <c r="H38"/>
    </row>
    <row r="39" spans="1:8" x14ac:dyDescent="0.3">
      <c r="A39" s="11">
        <v>2001</v>
      </c>
      <c r="B39" s="11">
        <v>2</v>
      </c>
      <c r="C39" s="18">
        <v>2.6</v>
      </c>
      <c r="G39"/>
      <c r="H39"/>
    </row>
    <row r="40" spans="1:8" x14ac:dyDescent="0.3">
      <c r="A40" s="11">
        <v>2001</v>
      </c>
      <c r="B40" s="11">
        <v>1</v>
      </c>
      <c r="C40" s="18">
        <v>3</v>
      </c>
      <c r="G40"/>
      <c r="H40"/>
    </row>
    <row r="41" spans="1:8" x14ac:dyDescent="0.3">
      <c r="A41" s="11">
        <v>2002</v>
      </c>
      <c r="B41" s="11">
        <v>12</v>
      </c>
      <c r="C41" s="18">
        <v>1.8</v>
      </c>
      <c r="G41"/>
      <c r="H41"/>
    </row>
    <row r="42" spans="1:8" x14ac:dyDescent="0.3">
      <c r="A42" s="11">
        <v>2002</v>
      </c>
      <c r="B42" s="11">
        <v>11</v>
      </c>
      <c r="C42" s="18">
        <v>1.7</v>
      </c>
      <c r="G42"/>
      <c r="H42"/>
    </row>
    <row r="43" spans="1:8" x14ac:dyDescent="0.3">
      <c r="A43" s="11">
        <v>2002</v>
      </c>
      <c r="B43" s="11">
        <v>10</v>
      </c>
      <c r="C43" s="18">
        <v>1.7</v>
      </c>
      <c r="G43"/>
      <c r="H43"/>
    </row>
    <row r="44" spans="1:8" x14ac:dyDescent="0.3">
      <c r="A44" s="11">
        <v>2002</v>
      </c>
      <c r="B44" s="11">
        <v>9</v>
      </c>
      <c r="C44" s="18">
        <v>1.6</v>
      </c>
      <c r="G44"/>
      <c r="H44"/>
    </row>
    <row r="45" spans="1:8" x14ac:dyDescent="0.3">
      <c r="A45" s="11">
        <v>2002</v>
      </c>
      <c r="B45" s="11">
        <v>8</v>
      </c>
      <c r="C45" s="18">
        <v>1.9</v>
      </c>
      <c r="G45"/>
      <c r="H45"/>
    </row>
    <row r="46" spans="1:8" x14ac:dyDescent="0.3">
      <c r="A46" s="11">
        <v>2002</v>
      </c>
      <c r="B46" s="11">
        <v>7</v>
      </c>
      <c r="C46" s="18">
        <v>1.6</v>
      </c>
      <c r="G46"/>
      <c r="H46"/>
    </row>
    <row r="47" spans="1:8" x14ac:dyDescent="0.3">
      <c r="A47" s="11">
        <v>2002</v>
      </c>
      <c r="B47" s="11">
        <v>6</v>
      </c>
      <c r="C47" s="18">
        <v>1.7</v>
      </c>
      <c r="G47"/>
      <c r="H47"/>
    </row>
    <row r="48" spans="1:8" x14ac:dyDescent="0.3">
      <c r="A48" s="11">
        <v>2002</v>
      </c>
      <c r="B48" s="11">
        <v>5</v>
      </c>
      <c r="C48" s="18">
        <v>1.9</v>
      </c>
      <c r="G48"/>
      <c r="H48"/>
    </row>
    <row r="49" spans="1:8" x14ac:dyDescent="0.3">
      <c r="A49" s="11">
        <v>2002</v>
      </c>
      <c r="B49" s="11">
        <v>4</v>
      </c>
      <c r="C49" s="18">
        <v>1.8</v>
      </c>
      <c r="G49"/>
      <c r="H49"/>
    </row>
    <row r="50" spans="1:8" x14ac:dyDescent="0.3">
      <c r="A50" s="11">
        <v>2002</v>
      </c>
      <c r="B50" s="11">
        <v>3</v>
      </c>
      <c r="C50" s="18">
        <v>1.9</v>
      </c>
      <c r="G50"/>
      <c r="H50"/>
    </row>
    <row r="51" spans="1:8" x14ac:dyDescent="0.3">
      <c r="A51" s="11">
        <v>2002</v>
      </c>
      <c r="B51" s="11">
        <v>2</v>
      </c>
      <c r="C51" s="18">
        <v>1.9</v>
      </c>
      <c r="G51"/>
      <c r="H51"/>
    </row>
    <row r="52" spans="1:8" x14ac:dyDescent="0.3">
      <c r="A52" s="11">
        <v>2002</v>
      </c>
      <c r="B52" s="11">
        <v>1</v>
      </c>
      <c r="C52" s="18">
        <v>2.1</v>
      </c>
      <c r="G52"/>
      <c r="H52"/>
    </row>
    <row r="53" spans="1:8" x14ac:dyDescent="0.3">
      <c r="A53" s="11">
        <v>2003</v>
      </c>
      <c r="B53" s="11">
        <v>12</v>
      </c>
      <c r="C53" s="18">
        <v>1.3</v>
      </c>
      <c r="G53"/>
      <c r="H53"/>
    </row>
    <row r="54" spans="1:8" x14ac:dyDescent="0.3">
      <c r="A54" s="11">
        <v>2003</v>
      </c>
      <c r="B54" s="11">
        <v>11</v>
      </c>
      <c r="C54" s="18">
        <v>1.3</v>
      </c>
      <c r="G54"/>
      <c r="H54"/>
    </row>
    <row r="55" spans="1:8" x14ac:dyDescent="0.3">
      <c r="A55" s="11">
        <v>2003</v>
      </c>
      <c r="B55" s="11">
        <v>10</v>
      </c>
      <c r="C55" s="18">
        <v>1</v>
      </c>
      <c r="G55"/>
      <c r="H55"/>
    </row>
    <row r="56" spans="1:8" x14ac:dyDescent="0.3">
      <c r="A56" s="11">
        <v>2003</v>
      </c>
      <c r="B56" s="11">
        <v>9</v>
      </c>
      <c r="C56" s="18">
        <v>1.4</v>
      </c>
      <c r="G56"/>
      <c r="H56"/>
    </row>
    <row r="57" spans="1:8" x14ac:dyDescent="0.3">
      <c r="A57" s="11">
        <v>2003</v>
      </c>
      <c r="B57" s="11">
        <v>8</v>
      </c>
      <c r="C57" s="18">
        <v>1.2</v>
      </c>
      <c r="G57"/>
      <c r="H57"/>
    </row>
    <row r="58" spans="1:8" x14ac:dyDescent="0.3">
      <c r="A58" s="11">
        <v>2003</v>
      </c>
      <c r="B58" s="11">
        <v>7</v>
      </c>
      <c r="C58" s="18">
        <v>1.1000000000000001</v>
      </c>
      <c r="G58"/>
      <c r="H58"/>
    </row>
    <row r="59" spans="1:8" x14ac:dyDescent="0.3">
      <c r="A59" s="11">
        <v>2003</v>
      </c>
      <c r="B59" s="11">
        <v>6</v>
      </c>
      <c r="C59" s="18">
        <v>1.1000000000000001</v>
      </c>
      <c r="G59"/>
      <c r="H59"/>
    </row>
    <row r="60" spans="1:8" x14ac:dyDescent="0.3">
      <c r="A60" s="11">
        <v>2003</v>
      </c>
      <c r="B60" s="11">
        <v>5</v>
      </c>
      <c r="C60" s="18">
        <v>1.1000000000000001</v>
      </c>
      <c r="G60"/>
      <c r="H60"/>
    </row>
    <row r="61" spans="1:8" x14ac:dyDescent="0.3">
      <c r="A61" s="11">
        <v>2003</v>
      </c>
      <c r="B61" s="11">
        <v>4</v>
      </c>
      <c r="C61" s="18">
        <v>1.3</v>
      </c>
      <c r="G61"/>
      <c r="H61"/>
    </row>
    <row r="62" spans="1:8" x14ac:dyDescent="0.3">
      <c r="A62" s="11">
        <v>2003</v>
      </c>
      <c r="B62" s="11">
        <v>3</v>
      </c>
      <c r="C62" s="18">
        <v>1.8</v>
      </c>
      <c r="G62"/>
      <c r="H62"/>
    </row>
    <row r="63" spans="1:8" x14ac:dyDescent="0.3">
      <c r="A63" s="11">
        <v>2003</v>
      </c>
      <c r="B63" s="11">
        <v>2</v>
      </c>
      <c r="C63" s="18">
        <v>1.7</v>
      </c>
      <c r="G63"/>
      <c r="H63"/>
    </row>
    <row r="64" spans="1:8" x14ac:dyDescent="0.3">
      <c r="A64" s="11">
        <v>2003</v>
      </c>
      <c r="B64" s="11">
        <v>1</v>
      </c>
      <c r="C64" s="18">
        <v>1.7</v>
      </c>
      <c r="G64"/>
      <c r="H64"/>
    </row>
    <row r="65" spans="1:8" x14ac:dyDescent="0.3">
      <c r="A65" s="11">
        <v>2004</v>
      </c>
      <c r="B65" s="11">
        <v>12</v>
      </c>
      <c r="C65" s="18">
        <v>2.9</v>
      </c>
      <c r="G65"/>
      <c r="H65"/>
    </row>
    <row r="66" spans="1:8" x14ac:dyDescent="0.3">
      <c r="A66" s="11">
        <v>2004</v>
      </c>
      <c r="B66" s="11">
        <v>11</v>
      </c>
      <c r="C66" s="18">
        <v>2.6</v>
      </c>
      <c r="G66"/>
      <c r="H66"/>
    </row>
    <row r="67" spans="1:8" x14ac:dyDescent="0.3">
      <c r="A67" s="11">
        <v>2004</v>
      </c>
      <c r="B67" s="11">
        <v>10</v>
      </c>
      <c r="C67" s="18">
        <v>2.6</v>
      </c>
      <c r="G67"/>
      <c r="H67"/>
    </row>
    <row r="68" spans="1:8" x14ac:dyDescent="0.3">
      <c r="A68" s="11">
        <v>2004</v>
      </c>
      <c r="B68" s="11">
        <v>9</v>
      </c>
      <c r="C68" s="18">
        <v>2.1</v>
      </c>
      <c r="G68"/>
      <c r="H68"/>
    </row>
    <row r="69" spans="1:8" x14ac:dyDescent="0.3">
      <c r="A69" s="11">
        <v>2004</v>
      </c>
      <c r="B69" s="11">
        <v>8</v>
      </c>
      <c r="C69" s="18">
        <v>2.2999999999999998</v>
      </c>
      <c r="G69"/>
      <c r="H69"/>
    </row>
    <row r="70" spans="1:8" x14ac:dyDescent="0.3">
      <c r="A70" s="11">
        <v>2004</v>
      </c>
      <c r="B70" s="11">
        <v>7</v>
      </c>
      <c r="C70" s="18">
        <v>2.2000000000000002</v>
      </c>
      <c r="G70"/>
      <c r="H70"/>
    </row>
    <row r="71" spans="1:8" x14ac:dyDescent="0.3">
      <c r="A71" s="11">
        <v>2004</v>
      </c>
      <c r="B71" s="11">
        <v>6</v>
      </c>
      <c r="C71" s="18">
        <v>2.2999999999999998</v>
      </c>
      <c r="G71"/>
      <c r="H71"/>
    </row>
    <row r="72" spans="1:8" x14ac:dyDescent="0.3">
      <c r="A72" s="11">
        <v>2004</v>
      </c>
      <c r="B72" s="11">
        <v>5</v>
      </c>
      <c r="C72" s="18">
        <v>2.1</v>
      </c>
      <c r="G72"/>
      <c r="H72"/>
    </row>
    <row r="73" spans="1:8" x14ac:dyDescent="0.3">
      <c r="A73" s="11">
        <v>2004</v>
      </c>
      <c r="B73" s="11">
        <v>4</v>
      </c>
      <c r="C73" s="18">
        <v>1.6</v>
      </c>
      <c r="G73"/>
      <c r="H73"/>
    </row>
    <row r="74" spans="1:8" x14ac:dyDescent="0.3">
      <c r="A74" s="11">
        <v>2004</v>
      </c>
      <c r="B74" s="11">
        <v>3</v>
      </c>
      <c r="C74" s="18">
        <v>1.5</v>
      </c>
      <c r="G74"/>
      <c r="H74"/>
    </row>
    <row r="75" spans="1:8" x14ac:dyDescent="0.3">
      <c r="A75" s="11">
        <v>2004</v>
      </c>
      <c r="B75" s="11">
        <v>2</v>
      </c>
      <c r="C75" s="18">
        <v>1.4</v>
      </c>
      <c r="G75"/>
      <c r="H75"/>
    </row>
    <row r="76" spans="1:8" x14ac:dyDescent="0.3">
      <c r="A76" s="11">
        <v>2004</v>
      </c>
      <c r="B76" s="11">
        <v>1</v>
      </c>
      <c r="C76" s="18">
        <v>1.1000000000000001</v>
      </c>
      <c r="G76"/>
      <c r="H76"/>
    </row>
    <row r="77" spans="1:8" x14ac:dyDescent="0.3">
      <c r="A77" s="11">
        <v>2005</v>
      </c>
      <c r="B77" s="11">
        <v>12</v>
      </c>
      <c r="C77" s="18">
        <v>1.6</v>
      </c>
      <c r="G77"/>
      <c r="H77"/>
    </row>
    <row r="78" spans="1:8" x14ac:dyDescent="0.3">
      <c r="A78" s="11">
        <v>2005</v>
      </c>
      <c r="B78" s="11">
        <v>11</v>
      </c>
      <c r="C78" s="18">
        <v>1.6</v>
      </c>
      <c r="G78"/>
      <c r="H78"/>
    </row>
    <row r="79" spans="1:8" x14ac:dyDescent="0.3">
      <c r="A79" s="11">
        <v>2005</v>
      </c>
      <c r="B79" s="11">
        <v>10</v>
      </c>
      <c r="C79" s="18">
        <v>2</v>
      </c>
      <c r="G79"/>
      <c r="H79"/>
    </row>
    <row r="80" spans="1:8" x14ac:dyDescent="0.3">
      <c r="A80" s="11">
        <v>2005</v>
      </c>
      <c r="B80" s="11">
        <v>9</v>
      </c>
      <c r="C80" s="18">
        <v>2.4</v>
      </c>
      <c r="G80"/>
      <c r="H80"/>
    </row>
    <row r="81" spans="1:8" x14ac:dyDescent="0.3">
      <c r="A81" s="11">
        <v>2005</v>
      </c>
      <c r="B81" s="11">
        <v>8</v>
      </c>
      <c r="C81" s="18">
        <v>2</v>
      </c>
      <c r="G81"/>
      <c r="H81"/>
    </row>
    <row r="82" spans="1:8" x14ac:dyDescent="0.3">
      <c r="A82" s="11">
        <v>2005</v>
      </c>
      <c r="B82" s="11">
        <v>7</v>
      </c>
      <c r="C82" s="18">
        <v>2.2000000000000002</v>
      </c>
      <c r="G82"/>
      <c r="H82"/>
    </row>
    <row r="83" spans="1:8" x14ac:dyDescent="0.3">
      <c r="A83" s="11">
        <v>2005</v>
      </c>
      <c r="B83" s="11">
        <v>6</v>
      </c>
      <c r="C83" s="18">
        <v>2.2999999999999998</v>
      </c>
      <c r="G83"/>
      <c r="H83"/>
    </row>
    <row r="84" spans="1:8" x14ac:dyDescent="0.3">
      <c r="A84" s="11">
        <v>2005</v>
      </c>
      <c r="B84" s="11">
        <v>5</v>
      </c>
      <c r="C84" s="18">
        <v>2.2999999999999998</v>
      </c>
      <c r="G84"/>
      <c r="H84"/>
    </row>
    <row r="85" spans="1:8" x14ac:dyDescent="0.3">
      <c r="A85" s="11">
        <v>2005</v>
      </c>
      <c r="B85" s="11">
        <v>4</v>
      </c>
      <c r="C85" s="18">
        <v>2.6</v>
      </c>
      <c r="G85"/>
      <c r="H85"/>
    </row>
    <row r="86" spans="1:8" x14ac:dyDescent="0.3">
      <c r="A86" s="11">
        <v>2005</v>
      </c>
      <c r="B86" s="11">
        <v>3</v>
      </c>
      <c r="C86" s="18">
        <v>2.9</v>
      </c>
      <c r="G86"/>
      <c r="H86"/>
    </row>
    <row r="87" spans="1:8" x14ac:dyDescent="0.3">
      <c r="A87" s="11">
        <v>2005</v>
      </c>
      <c r="B87" s="11">
        <v>2</v>
      </c>
      <c r="C87" s="18">
        <v>2.8</v>
      </c>
      <c r="G87"/>
      <c r="H87"/>
    </row>
    <row r="88" spans="1:8" x14ac:dyDescent="0.3">
      <c r="A88" s="11">
        <v>2005</v>
      </c>
      <c r="B88" s="11">
        <v>1</v>
      </c>
      <c r="C88" s="18">
        <v>2.9</v>
      </c>
      <c r="G88"/>
      <c r="H88"/>
    </row>
    <row r="89" spans="1:8" x14ac:dyDescent="0.3">
      <c r="A89" s="11">
        <v>2006</v>
      </c>
      <c r="B89" s="11">
        <v>12</v>
      </c>
      <c r="C89" s="18">
        <v>1.5</v>
      </c>
      <c r="G89"/>
      <c r="H89"/>
    </row>
    <row r="90" spans="1:8" x14ac:dyDescent="0.3">
      <c r="A90" s="11">
        <v>2006</v>
      </c>
      <c r="B90" s="11">
        <v>11</v>
      </c>
      <c r="C90" s="18">
        <v>1.6</v>
      </c>
      <c r="G90"/>
      <c r="H90"/>
    </row>
    <row r="91" spans="1:8" x14ac:dyDescent="0.3">
      <c r="A91" s="11">
        <v>2006</v>
      </c>
      <c r="B91" s="11">
        <v>10</v>
      </c>
      <c r="C91" s="18">
        <v>1.2</v>
      </c>
      <c r="G91"/>
      <c r="H91"/>
    </row>
    <row r="92" spans="1:8" x14ac:dyDescent="0.3">
      <c r="A92" s="11">
        <v>2006</v>
      </c>
      <c r="B92" s="11">
        <v>9</v>
      </c>
      <c r="C92" s="18">
        <v>1.4</v>
      </c>
      <c r="G92"/>
      <c r="H92"/>
    </row>
    <row r="93" spans="1:8" x14ac:dyDescent="0.3">
      <c r="A93" s="11">
        <v>2006</v>
      </c>
      <c r="B93" s="11">
        <v>8</v>
      </c>
      <c r="C93" s="18">
        <v>1.8</v>
      </c>
      <c r="G93"/>
      <c r="H93"/>
    </row>
    <row r="94" spans="1:8" x14ac:dyDescent="0.3">
      <c r="A94" s="11">
        <v>2006</v>
      </c>
      <c r="B94" s="11">
        <v>7</v>
      </c>
      <c r="C94" s="18">
        <v>1.5</v>
      </c>
      <c r="G94"/>
      <c r="H94"/>
    </row>
    <row r="95" spans="1:8" x14ac:dyDescent="0.3">
      <c r="A95" s="11">
        <v>2006</v>
      </c>
      <c r="B95" s="11">
        <v>6</v>
      </c>
      <c r="C95" s="18">
        <v>1.5</v>
      </c>
      <c r="G95"/>
      <c r="H95"/>
    </row>
    <row r="96" spans="1:8" x14ac:dyDescent="0.3">
      <c r="A96" s="11">
        <v>2006</v>
      </c>
      <c r="B96" s="11">
        <v>5</v>
      </c>
      <c r="C96" s="18">
        <v>1.7</v>
      </c>
      <c r="G96"/>
      <c r="H96"/>
    </row>
    <row r="97" spans="1:8" x14ac:dyDescent="0.3">
      <c r="A97" s="11">
        <v>2006</v>
      </c>
      <c r="B97" s="11">
        <v>4</v>
      </c>
      <c r="C97" s="18">
        <v>1.7</v>
      </c>
      <c r="G97"/>
      <c r="H97"/>
    </row>
    <row r="98" spans="1:8" x14ac:dyDescent="0.3">
      <c r="A98" s="11">
        <v>2006</v>
      </c>
      <c r="B98" s="11">
        <v>3</v>
      </c>
      <c r="C98" s="18">
        <v>1</v>
      </c>
      <c r="G98"/>
      <c r="H98"/>
    </row>
    <row r="99" spans="1:8" x14ac:dyDescent="0.3">
      <c r="A99" s="11">
        <v>2006</v>
      </c>
      <c r="B99" s="11">
        <v>2</v>
      </c>
      <c r="C99" s="18">
        <v>1.2</v>
      </c>
      <c r="G99"/>
      <c r="H99"/>
    </row>
    <row r="100" spans="1:8" x14ac:dyDescent="0.3">
      <c r="A100" s="11">
        <v>2006</v>
      </c>
      <c r="B100" s="11">
        <v>1</v>
      </c>
      <c r="C100" s="18">
        <v>1.2</v>
      </c>
      <c r="G100"/>
      <c r="H100"/>
    </row>
    <row r="101" spans="1:8" x14ac:dyDescent="0.3">
      <c r="A101" s="11">
        <v>2007</v>
      </c>
      <c r="B101" s="11">
        <v>12</v>
      </c>
      <c r="C101" s="18">
        <v>3.6</v>
      </c>
      <c r="G101"/>
      <c r="H101"/>
    </row>
    <row r="102" spans="1:8" x14ac:dyDescent="0.3">
      <c r="A102" s="11">
        <v>2007</v>
      </c>
      <c r="B102" s="11">
        <v>11</v>
      </c>
      <c r="C102" s="18">
        <v>3.1</v>
      </c>
      <c r="G102"/>
      <c r="H102"/>
    </row>
    <row r="103" spans="1:8" x14ac:dyDescent="0.3">
      <c r="A103" s="11">
        <v>2007</v>
      </c>
      <c r="B103" s="11">
        <v>10</v>
      </c>
      <c r="C103" s="18">
        <v>2.8</v>
      </c>
      <c r="G103"/>
      <c r="H103"/>
    </row>
    <row r="104" spans="1:8" x14ac:dyDescent="0.3">
      <c r="A104" s="11">
        <v>2007</v>
      </c>
      <c r="B104" s="11">
        <v>9</v>
      </c>
      <c r="C104" s="18">
        <v>2.1</v>
      </c>
      <c r="G104"/>
      <c r="H104"/>
    </row>
    <row r="105" spans="1:8" x14ac:dyDescent="0.3">
      <c r="A105" s="11">
        <v>2007</v>
      </c>
      <c r="B105" s="11">
        <v>8</v>
      </c>
      <c r="C105" s="18">
        <v>1.7</v>
      </c>
      <c r="G105"/>
      <c r="H105"/>
    </row>
    <row r="106" spans="1:8" x14ac:dyDescent="0.3">
      <c r="A106" s="11">
        <v>2007</v>
      </c>
      <c r="B106" s="11">
        <v>7</v>
      </c>
      <c r="C106" s="18">
        <v>2.1</v>
      </c>
      <c r="G106"/>
      <c r="H106"/>
    </row>
    <row r="107" spans="1:8" x14ac:dyDescent="0.3">
      <c r="A107" s="11">
        <v>2007</v>
      </c>
      <c r="B107" s="11">
        <v>6</v>
      </c>
      <c r="C107" s="18">
        <v>2</v>
      </c>
      <c r="G107"/>
      <c r="H107"/>
    </row>
    <row r="108" spans="1:8" x14ac:dyDescent="0.3">
      <c r="A108" s="11">
        <v>2007</v>
      </c>
      <c r="B108" s="11">
        <v>5</v>
      </c>
      <c r="C108" s="18">
        <v>2</v>
      </c>
      <c r="G108"/>
      <c r="H108"/>
    </row>
    <row r="109" spans="1:8" x14ac:dyDescent="0.3">
      <c r="A109" s="11">
        <v>2007</v>
      </c>
      <c r="B109" s="11">
        <v>4</v>
      </c>
      <c r="C109" s="18">
        <v>1.8</v>
      </c>
      <c r="G109"/>
      <c r="H109"/>
    </row>
    <row r="110" spans="1:8" x14ac:dyDescent="0.3">
      <c r="A110" s="11">
        <v>2007</v>
      </c>
      <c r="B110" s="11">
        <v>3</v>
      </c>
      <c r="C110" s="18">
        <v>1.8</v>
      </c>
      <c r="G110"/>
      <c r="H110"/>
    </row>
    <row r="111" spans="1:8" x14ac:dyDescent="0.3">
      <c r="A111" s="11">
        <v>2007</v>
      </c>
      <c r="B111" s="11">
        <v>2</v>
      </c>
      <c r="C111" s="18">
        <v>1.6</v>
      </c>
      <c r="G111"/>
      <c r="H111"/>
    </row>
    <row r="112" spans="1:8" x14ac:dyDescent="0.3">
      <c r="A112" s="11">
        <v>2007</v>
      </c>
      <c r="B112" s="11">
        <v>1</v>
      </c>
      <c r="C112" s="18">
        <v>1.6</v>
      </c>
      <c r="G112"/>
      <c r="H112"/>
    </row>
    <row r="113" spans="1:8" x14ac:dyDescent="0.3">
      <c r="A113" s="11">
        <v>2008</v>
      </c>
      <c r="B113" s="11">
        <v>12</v>
      </c>
      <c r="C113" s="15">
        <v>1.3</v>
      </c>
      <c r="G113"/>
      <c r="H113"/>
    </row>
    <row r="114" spans="1:8" x14ac:dyDescent="0.3">
      <c r="A114" s="11">
        <v>2008</v>
      </c>
      <c r="B114" s="11">
        <v>11</v>
      </c>
      <c r="C114" s="15">
        <v>2.2999999999999998</v>
      </c>
      <c r="G114"/>
      <c r="H114"/>
    </row>
    <row r="115" spans="1:8" x14ac:dyDescent="0.3">
      <c r="A115" s="11">
        <v>2008</v>
      </c>
      <c r="B115" s="11">
        <v>10</v>
      </c>
      <c r="C115" s="15">
        <v>3.1</v>
      </c>
      <c r="G115"/>
      <c r="H115"/>
    </row>
    <row r="116" spans="1:8" x14ac:dyDescent="0.3">
      <c r="A116" s="11">
        <v>2008</v>
      </c>
      <c r="B116" s="11">
        <v>9</v>
      </c>
      <c r="C116" s="15">
        <v>3.8</v>
      </c>
      <c r="G116"/>
      <c r="H116"/>
    </row>
    <row r="117" spans="1:8" x14ac:dyDescent="0.3">
      <c r="A117" s="11">
        <v>2008</v>
      </c>
      <c r="B117" s="11">
        <v>8</v>
      </c>
      <c r="C117" s="15">
        <v>3.7</v>
      </c>
      <c r="G117"/>
      <c r="H117"/>
    </row>
    <row r="118" spans="1:8" x14ac:dyDescent="0.3">
      <c r="A118" s="11">
        <v>2008</v>
      </c>
      <c r="B118" s="11">
        <v>7</v>
      </c>
      <c r="C118" s="17">
        <v>3.8</v>
      </c>
      <c r="G118"/>
      <c r="H118"/>
    </row>
    <row r="119" spans="1:8" x14ac:dyDescent="0.3">
      <c r="A119" s="11">
        <v>2008</v>
      </c>
      <c r="B119" s="11">
        <v>6</v>
      </c>
      <c r="C119" s="17">
        <v>3.9</v>
      </c>
      <c r="G119"/>
      <c r="H119"/>
    </row>
    <row r="120" spans="1:8" x14ac:dyDescent="0.3">
      <c r="A120" s="11">
        <v>2008</v>
      </c>
      <c r="B120" s="11">
        <v>5</v>
      </c>
      <c r="C120" s="17">
        <v>3.7</v>
      </c>
      <c r="G120"/>
      <c r="H120"/>
    </row>
    <row r="121" spans="1:8" x14ac:dyDescent="0.3">
      <c r="A121" s="11">
        <v>2008</v>
      </c>
      <c r="B121" s="11">
        <v>4</v>
      </c>
      <c r="C121" s="17">
        <v>3.3</v>
      </c>
      <c r="G121"/>
      <c r="H121"/>
    </row>
    <row r="122" spans="1:8" x14ac:dyDescent="0.3">
      <c r="A122" s="11">
        <v>2008</v>
      </c>
      <c r="B122" s="11">
        <v>3</v>
      </c>
      <c r="C122" s="15">
        <v>3.5</v>
      </c>
      <c r="G122"/>
      <c r="H122"/>
    </row>
    <row r="123" spans="1:8" x14ac:dyDescent="0.3">
      <c r="A123" s="11">
        <v>2008</v>
      </c>
      <c r="B123" s="11">
        <v>2</v>
      </c>
      <c r="C123" s="15">
        <v>3.2</v>
      </c>
      <c r="G123"/>
      <c r="H123"/>
    </row>
    <row r="124" spans="1:8" x14ac:dyDescent="0.3">
      <c r="A124" s="11">
        <v>2008</v>
      </c>
      <c r="B124" s="11">
        <v>1</v>
      </c>
      <c r="C124" s="15">
        <v>3.2</v>
      </c>
      <c r="G124"/>
      <c r="H124"/>
    </row>
    <row r="125" spans="1:8" x14ac:dyDescent="0.3">
      <c r="A125" s="11">
        <v>2009</v>
      </c>
      <c r="B125" s="11">
        <v>12</v>
      </c>
      <c r="C125" s="15">
        <v>1</v>
      </c>
      <c r="G125"/>
      <c r="H125"/>
    </row>
    <row r="126" spans="1:8" x14ac:dyDescent="0.3">
      <c r="A126" s="11">
        <v>2009</v>
      </c>
      <c r="B126" s="11">
        <v>11</v>
      </c>
      <c r="C126" s="15">
        <v>0.7</v>
      </c>
      <c r="G126"/>
      <c r="H126"/>
    </row>
    <row r="127" spans="1:8" x14ac:dyDescent="0.3">
      <c r="A127" s="11">
        <v>2009</v>
      </c>
      <c r="B127" s="11">
        <v>10</v>
      </c>
      <c r="C127" s="15">
        <v>0.2</v>
      </c>
      <c r="G127"/>
      <c r="H127"/>
    </row>
    <row r="128" spans="1:8" x14ac:dyDescent="0.3">
      <c r="A128" s="11">
        <v>2009</v>
      </c>
      <c r="B128" s="11">
        <v>9</v>
      </c>
      <c r="C128" s="15">
        <v>0.1</v>
      </c>
      <c r="G128"/>
      <c r="H128"/>
    </row>
    <row r="129" spans="1:8" x14ac:dyDescent="0.3">
      <c r="A129" s="11">
        <v>2009</v>
      </c>
      <c r="B129" s="11">
        <v>8</v>
      </c>
      <c r="C129" s="15">
        <v>0.3</v>
      </c>
      <c r="G129"/>
      <c r="H129"/>
    </row>
    <row r="130" spans="1:8" x14ac:dyDescent="0.3">
      <c r="A130" s="11">
        <v>2009</v>
      </c>
      <c r="B130" s="11">
        <v>7</v>
      </c>
      <c r="C130" s="17">
        <v>-0.3</v>
      </c>
      <c r="G130"/>
      <c r="H130"/>
    </row>
    <row r="131" spans="1:8" x14ac:dyDescent="0.3">
      <c r="A131" s="11">
        <v>2009</v>
      </c>
      <c r="B131" s="11">
        <v>6</v>
      </c>
      <c r="C131" s="17">
        <v>-0.1</v>
      </c>
      <c r="G131"/>
      <c r="H131"/>
    </row>
    <row r="132" spans="1:8" x14ac:dyDescent="0.3">
      <c r="A132" s="11">
        <v>2009</v>
      </c>
      <c r="B132" s="11">
        <v>5</v>
      </c>
      <c r="C132" s="17">
        <v>0.3</v>
      </c>
      <c r="G132"/>
      <c r="H132"/>
    </row>
    <row r="133" spans="1:8" x14ac:dyDescent="0.3">
      <c r="A133" s="11">
        <v>2009</v>
      </c>
      <c r="B133" s="11">
        <v>4</v>
      </c>
      <c r="C133" s="17">
        <v>0.7</v>
      </c>
      <c r="G133"/>
      <c r="H133"/>
    </row>
    <row r="134" spans="1:8" x14ac:dyDescent="0.3">
      <c r="A134" s="11">
        <v>2009</v>
      </c>
      <c r="B134" s="11">
        <v>3</v>
      </c>
      <c r="C134" s="15">
        <v>0.8</v>
      </c>
      <c r="G134"/>
      <c r="H134"/>
    </row>
    <row r="135" spans="1:8" x14ac:dyDescent="0.3">
      <c r="A135" s="11">
        <v>2009</v>
      </c>
      <c r="B135" s="11">
        <v>2</v>
      </c>
      <c r="C135" s="15">
        <v>1.3</v>
      </c>
      <c r="G135"/>
      <c r="H135"/>
    </row>
    <row r="136" spans="1:8" x14ac:dyDescent="0.3">
      <c r="A136" s="11">
        <v>2009</v>
      </c>
      <c r="B136" s="11">
        <v>1</v>
      </c>
      <c r="C136" s="15">
        <v>1.2</v>
      </c>
      <c r="G136"/>
      <c r="H136"/>
    </row>
    <row r="137" spans="1:8" x14ac:dyDescent="0.3">
      <c r="A137" s="11">
        <v>2010</v>
      </c>
      <c r="B137" s="11">
        <v>12</v>
      </c>
      <c r="C137" s="15">
        <v>2.2999999999999998</v>
      </c>
      <c r="G137"/>
      <c r="H137"/>
    </row>
    <row r="138" spans="1:8" x14ac:dyDescent="0.3">
      <c r="A138" s="11">
        <v>2010</v>
      </c>
      <c r="B138" s="11">
        <v>11</v>
      </c>
      <c r="C138" s="15">
        <v>1.9</v>
      </c>
      <c r="G138"/>
      <c r="H138"/>
    </row>
    <row r="139" spans="1:8" x14ac:dyDescent="0.3">
      <c r="A139" s="11">
        <v>2010</v>
      </c>
      <c r="B139" s="11">
        <v>10</v>
      </c>
      <c r="C139" s="15">
        <v>2.1</v>
      </c>
      <c r="G139"/>
      <c r="H139"/>
    </row>
    <row r="140" spans="1:8" x14ac:dyDescent="0.3">
      <c r="A140" s="11">
        <v>2010</v>
      </c>
      <c r="B140" s="11">
        <v>9</v>
      </c>
      <c r="C140" s="15">
        <v>1.9</v>
      </c>
      <c r="G140"/>
      <c r="H140"/>
    </row>
    <row r="141" spans="1:8" x14ac:dyDescent="0.3">
      <c r="A141" s="11">
        <v>2010</v>
      </c>
      <c r="B141" s="11">
        <v>8</v>
      </c>
      <c r="C141" s="15">
        <v>1.7</v>
      </c>
      <c r="G141"/>
      <c r="H141"/>
    </row>
    <row r="142" spans="1:8" x14ac:dyDescent="0.3">
      <c r="A142" s="11">
        <v>2010</v>
      </c>
      <c r="B142" s="11">
        <v>7</v>
      </c>
      <c r="C142" s="17">
        <v>1.9</v>
      </c>
      <c r="G142"/>
      <c r="H142"/>
    </row>
    <row r="143" spans="1:8" x14ac:dyDescent="0.3">
      <c r="A143" s="11">
        <v>2010</v>
      </c>
      <c r="B143" s="11">
        <v>6</v>
      </c>
      <c r="C143" s="17">
        <v>2</v>
      </c>
      <c r="G143"/>
      <c r="H143"/>
    </row>
    <row r="144" spans="1:8" x14ac:dyDescent="0.3">
      <c r="A144" s="11">
        <v>2010</v>
      </c>
      <c r="B144" s="11">
        <v>5</v>
      </c>
      <c r="C144" s="17">
        <v>1.9</v>
      </c>
      <c r="G144"/>
      <c r="H144"/>
    </row>
    <row r="145" spans="1:8" x14ac:dyDescent="0.3">
      <c r="A145" s="11">
        <v>2010</v>
      </c>
      <c r="B145" s="11">
        <v>4</v>
      </c>
      <c r="C145" s="17">
        <v>2</v>
      </c>
      <c r="G145"/>
      <c r="H145"/>
    </row>
    <row r="146" spans="1:8" x14ac:dyDescent="0.3">
      <c r="A146" s="11">
        <v>2010</v>
      </c>
      <c r="B146" s="11">
        <v>3</v>
      </c>
      <c r="C146" s="15">
        <v>2</v>
      </c>
      <c r="G146"/>
      <c r="H146"/>
    </row>
    <row r="147" spans="1:8" x14ac:dyDescent="0.3">
      <c r="A147" s="11">
        <v>2010</v>
      </c>
      <c r="B147" s="11">
        <v>2</v>
      </c>
      <c r="C147" s="15">
        <v>1</v>
      </c>
      <c r="G147"/>
      <c r="H147"/>
    </row>
    <row r="148" spans="1:8" x14ac:dyDescent="0.3">
      <c r="A148" s="11">
        <v>2010</v>
      </c>
      <c r="B148" s="11">
        <v>1</v>
      </c>
      <c r="C148" s="15">
        <v>1.2</v>
      </c>
      <c r="G148"/>
      <c r="H148"/>
    </row>
    <row r="149" spans="1:8" x14ac:dyDescent="0.3">
      <c r="A149" s="11">
        <v>2011</v>
      </c>
      <c r="B149" s="11">
        <v>12</v>
      </c>
      <c r="C149" s="15">
        <v>3.2</v>
      </c>
      <c r="G149"/>
      <c r="H149"/>
    </row>
    <row r="150" spans="1:8" x14ac:dyDescent="0.3">
      <c r="A150" s="11">
        <v>2011</v>
      </c>
      <c r="B150" s="11">
        <v>11</v>
      </c>
      <c r="C150" s="15">
        <v>3.6</v>
      </c>
      <c r="G150"/>
      <c r="H150"/>
    </row>
    <row r="151" spans="1:8" x14ac:dyDescent="0.3">
      <c r="A151" s="11">
        <v>2011</v>
      </c>
      <c r="B151" s="11">
        <v>10</v>
      </c>
      <c r="C151" s="15">
        <v>3.4</v>
      </c>
      <c r="G151"/>
      <c r="H151"/>
    </row>
    <row r="152" spans="1:8" x14ac:dyDescent="0.3">
      <c r="A152" s="11">
        <v>2011</v>
      </c>
      <c r="B152" s="11">
        <v>9</v>
      </c>
      <c r="C152" s="15">
        <v>3.6</v>
      </c>
      <c r="G152"/>
      <c r="H152"/>
    </row>
    <row r="153" spans="1:8" x14ac:dyDescent="0.3">
      <c r="A153" s="11">
        <v>2011</v>
      </c>
      <c r="B153" s="11">
        <v>8</v>
      </c>
      <c r="C153" s="15">
        <v>3.5</v>
      </c>
      <c r="G153"/>
      <c r="H153"/>
    </row>
    <row r="154" spans="1:8" x14ac:dyDescent="0.3">
      <c r="A154" s="11">
        <v>2011</v>
      </c>
      <c r="B154" s="11">
        <v>7</v>
      </c>
      <c r="C154" s="15">
        <v>3.5</v>
      </c>
      <c r="G154"/>
      <c r="H154"/>
    </row>
    <row r="155" spans="1:8" x14ac:dyDescent="0.3">
      <c r="A155" s="11">
        <v>2011</v>
      </c>
      <c r="B155" s="11">
        <v>6</v>
      </c>
      <c r="C155" s="15">
        <v>3.3</v>
      </c>
      <c r="G155"/>
      <c r="H155"/>
    </row>
    <row r="156" spans="1:8" x14ac:dyDescent="0.3">
      <c r="A156" s="11">
        <v>2011</v>
      </c>
      <c r="B156" s="11">
        <v>5</v>
      </c>
      <c r="C156" s="15">
        <v>3.3</v>
      </c>
      <c r="G156"/>
      <c r="H156"/>
    </row>
    <row r="157" spans="1:8" x14ac:dyDescent="0.3">
      <c r="A157" s="11">
        <v>2011</v>
      </c>
      <c r="B157" s="11">
        <v>4</v>
      </c>
      <c r="C157" s="15">
        <v>3.3</v>
      </c>
      <c r="G157"/>
      <c r="H157"/>
    </row>
    <row r="158" spans="1:8" x14ac:dyDescent="0.3">
      <c r="A158" s="11">
        <v>2011</v>
      </c>
      <c r="B158" s="11">
        <v>3</v>
      </c>
      <c r="C158" s="15">
        <v>3.1</v>
      </c>
      <c r="G158"/>
      <c r="H158"/>
    </row>
    <row r="159" spans="1:8" x14ac:dyDescent="0.3">
      <c r="A159" s="11">
        <v>2011</v>
      </c>
      <c r="B159" s="11">
        <v>2</v>
      </c>
      <c r="C159" s="15">
        <v>3</v>
      </c>
      <c r="G159"/>
      <c r="H159"/>
    </row>
    <row r="160" spans="1:8" x14ac:dyDescent="0.3">
      <c r="A160" s="11">
        <v>2011</v>
      </c>
      <c r="B160" s="11">
        <v>1</v>
      </c>
      <c r="C160" s="15">
        <v>2.4</v>
      </c>
      <c r="G160"/>
      <c r="H160"/>
    </row>
    <row r="161" spans="1:8" x14ac:dyDescent="0.3">
      <c r="A161" s="11">
        <v>2012</v>
      </c>
      <c r="B161" s="11">
        <v>12</v>
      </c>
      <c r="C161" s="15">
        <v>2.8</v>
      </c>
      <c r="G161"/>
      <c r="H161"/>
    </row>
    <row r="162" spans="1:8" x14ac:dyDescent="0.3">
      <c r="A162" s="11">
        <v>2012</v>
      </c>
      <c r="B162" s="11">
        <v>11</v>
      </c>
      <c r="C162" s="15">
        <v>2.8</v>
      </c>
      <c r="G162"/>
      <c r="H162"/>
    </row>
    <row r="163" spans="1:8" x14ac:dyDescent="0.3">
      <c r="A163" s="11">
        <v>2012</v>
      </c>
      <c r="B163" s="11">
        <v>10</v>
      </c>
      <c r="C163" s="15">
        <v>2.8</v>
      </c>
      <c r="G163"/>
      <c r="H163"/>
    </row>
    <row r="164" spans="1:8" x14ac:dyDescent="0.3">
      <c r="A164" s="11">
        <v>2012</v>
      </c>
      <c r="B164" s="11">
        <v>9</v>
      </c>
      <c r="C164" s="15">
        <v>2.7</v>
      </c>
      <c r="G164"/>
      <c r="H164"/>
    </row>
    <row r="165" spans="1:8" x14ac:dyDescent="0.3">
      <c r="A165" s="11">
        <v>2012</v>
      </c>
      <c r="B165" s="11">
        <v>8</v>
      </c>
      <c r="C165" s="15">
        <v>2.2000000000000002</v>
      </c>
      <c r="G165"/>
      <c r="H165"/>
    </row>
    <row r="166" spans="1:8" x14ac:dyDescent="0.3">
      <c r="A166" s="11">
        <v>2012</v>
      </c>
      <c r="B166" s="11">
        <v>7</v>
      </c>
      <c r="C166" s="15">
        <v>2.1</v>
      </c>
      <c r="G166"/>
      <c r="H166"/>
    </row>
    <row r="167" spans="1:8" x14ac:dyDescent="0.3">
      <c r="A167" s="11">
        <v>2012</v>
      </c>
      <c r="B167" s="11">
        <v>6</v>
      </c>
      <c r="C167" s="15">
        <v>2.2000000000000002</v>
      </c>
      <c r="G167"/>
      <c r="H167"/>
    </row>
    <row r="168" spans="1:8" x14ac:dyDescent="0.3">
      <c r="A168" s="11">
        <v>2012</v>
      </c>
      <c r="B168" s="11">
        <v>5</v>
      </c>
      <c r="C168" s="15">
        <v>2.1</v>
      </c>
      <c r="G168"/>
      <c r="H168"/>
    </row>
    <row r="169" spans="1:8" x14ac:dyDescent="0.3">
      <c r="A169" s="11">
        <v>2012</v>
      </c>
      <c r="B169" s="11">
        <v>4</v>
      </c>
      <c r="C169" s="15">
        <v>2.2999999999999998</v>
      </c>
      <c r="G169"/>
      <c r="H169"/>
    </row>
    <row r="170" spans="1:8" x14ac:dyDescent="0.3">
      <c r="A170" s="11">
        <v>2012</v>
      </c>
      <c r="B170" s="11">
        <v>3</v>
      </c>
      <c r="C170" s="15">
        <v>2.4</v>
      </c>
      <c r="G170"/>
      <c r="H170"/>
    </row>
    <row r="171" spans="1:8" x14ac:dyDescent="0.3">
      <c r="A171" s="11">
        <v>2012</v>
      </c>
      <c r="B171" s="11">
        <v>2</v>
      </c>
      <c r="C171" s="15">
        <v>2.6</v>
      </c>
      <c r="G171"/>
      <c r="H171"/>
    </row>
    <row r="172" spans="1:8" x14ac:dyDescent="0.3">
      <c r="A172" s="11">
        <v>2012</v>
      </c>
      <c r="B172" s="11">
        <v>1</v>
      </c>
      <c r="C172" s="15">
        <v>2.8</v>
      </c>
      <c r="G172"/>
      <c r="H172"/>
    </row>
    <row r="173" spans="1:8" x14ac:dyDescent="0.3">
      <c r="A173" s="11">
        <v>2013</v>
      </c>
      <c r="B173" s="11">
        <v>12</v>
      </c>
      <c r="C173" s="15">
        <v>1.9</v>
      </c>
      <c r="G173"/>
      <c r="H173"/>
    </row>
    <row r="174" spans="1:8" x14ac:dyDescent="0.3">
      <c r="A174" s="11">
        <v>2013</v>
      </c>
      <c r="B174" s="11">
        <v>11</v>
      </c>
      <c r="C174" s="15">
        <v>1.4</v>
      </c>
      <c r="G174"/>
      <c r="H174"/>
    </row>
    <row r="175" spans="1:8" x14ac:dyDescent="0.3">
      <c r="A175" s="11">
        <v>2013</v>
      </c>
      <c r="B175" s="11">
        <v>10</v>
      </c>
      <c r="C175" s="15">
        <v>1.4</v>
      </c>
      <c r="G175"/>
      <c r="H175"/>
    </row>
    <row r="176" spans="1:8" x14ac:dyDescent="0.3">
      <c r="A176" s="11">
        <v>2013</v>
      </c>
      <c r="B176" s="11">
        <v>9</v>
      </c>
      <c r="C176" s="15">
        <v>1.7</v>
      </c>
      <c r="G176"/>
      <c r="H176"/>
    </row>
    <row r="177" spans="1:8" x14ac:dyDescent="0.3">
      <c r="A177" s="11">
        <v>2013</v>
      </c>
      <c r="B177" s="11">
        <v>8</v>
      </c>
      <c r="C177" s="15">
        <v>1.8</v>
      </c>
      <c r="G177"/>
      <c r="H177"/>
    </row>
    <row r="178" spans="1:8" x14ac:dyDescent="0.3">
      <c r="A178" s="11">
        <v>2013</v>
      </c>
      <c r="B178" s="11">
        <v>7</v>
      </c>
      <c r="C178" s="15">
        <v>2</v>
      </c>
      <c r="G178"/>
      <c r="H178"/>
    </row>
    <row r="179" spans="1:8" x14ac:dyDescent="0.3">
      <c r="A179" s="11">
        <v>2013</v>
      </c>
      <c r="B179" s="11">
        <v>6</v>
      </c>
      <c r="C179" s="15">
        <v>2.2000000000000002</v>
      </c>
      <c r="G179"/>
      <c r="H179"/>
    </row>
    <row r="180" spans="1:8" x14ac:dyDescent="0.3">
      <c r="A180" s="11">
        <v>2013</v>
      </c>
      <c r="B180" s="11">
        <v>5</v>
      </c>
      <c r="C180" s="15">
        <v>2.2999999999999998</v>
      </c>
      <c r="G180"/>
      <c r="H180"/>
    </row>
    <row r="181" spans="1:8" x14ac:dyDescent="0.3">
      <c r="A181" s="11">
        <v>2013</v>
      </c>
      <c r="B181" s="11">
        <v>4</v>
      </c>
      <c r="C181" s="15">
        <v>2</v>
      </c>
      <c r="G181"/>
      <c r="H181"/>
    </row>
    <row r="182" spans="1:8" x14ac:dyDescent="0.3">
      <c r="A182" s="11">
        <v>2013</v>
      </c>
      <c r="B182" s="11">
        <v>3</v>
      </c>
      <c r="C182" s="15">
        <v>2.2999999999999998</v>
      </c>
      <c r="G182"/>
      <c r="H182"/>
    </row>
    <row r="183" spans="1:8" x14ac:dyDescent="0.3">
      <c r="A183" s="11">
        <v>2013</v>
      </c>
      <c r="B183" s="11">
        <v>2</v>
      </c>
      <c r="C183" s="15">
        <v>2.5</v>
      </c>
      <c r="G183"/>
      <c r="H183"/>
    </row>
    <row r="184" spans="1:8" x14ac:dyDescent="0.3">
      <c r="A184" s="11">
        <v>2013</v>
      </c>
      <c r="B184" s="11">
        <v>1</v>
      </c>
      <c r="C184" s="15">
        <v>2.7</v>
      </c>
      <c r="G184"/>
      <c r="H184"/>
    </row>
    <row r="185" spans="1:8" x14ac:dyDescent="0.3">
      <c r="A185" s="11">
        <v>2014</v>
      </c>
      <c r="B185" s="11">
        <v>12</v>
      </c>
      <c r="C185" s="15">
        <v>1</v>
      </c>
      <c r="G185"/>
      <c r="H185"/>
    </row>
    <row r="186" spans="1:8" x14ac:dyDescent="0.3">
      <c r="A186" s="11">
        <v>2014</v>
      </c>
      <c r="B186" s="11">
        <v>11</v>
      </c>
      <c r="C186" s="15">
        <v>1.7</v>
      </c>
      <c r="G186"/>
      <c r="H186"/>
    </row>
    <row r="187" spans="1:8" x14ac:dyDescent="0.3">
      <c r="A187" s="11">
        <v>2014</v>
      </c>
      <c r="B187" s="11">
        <v>10</v>
      </c>
      <c r="C187" s="15">
        <v>1.6</v>
      </c>
      <c r="G187"/>
      <c r="H187"/>
    </row>
    <row r="188" spans="1:8" x14ac:dyDescent="0.3">
      <c r="A188" s="11">
        <v>2014</v>
      </c>
      <c r="B188" s="11">
        <v>9</v>
      </c>
      <c r="C188" s="15">
        <v>1.6</v>
      </c>
      <c r="G188"/>
      <c r="H188"/>
    </row>
    <row r="189" spans="1:8" x14ac:dyDescent="0.3">
      <c r="A189" s="11">
        <v>2014</v>
      </c>
      <c r="B189" s="11">
        <v>8</v>
      </c>
      <c r="C189" s="15">
        <v>1.7</v>
      </c>
      <c r="G189"/>
      <c r="H189"/>
    </row>
    <row r="190" spans="1:8" x14ac:dyDescent="0.3">
      <c r="A190" s="11">
        <v>2014</v>
      </c>
      <c r="B190" s="11">
        <v>7</v>
      </c>
      <c r="C190" s="15">
        <v>1.8</v>
      </c>
      <c r="G190"/>
      <c r="H190"/>
    </row>
    <row r="191" spans="1:8" x14ac:dyDescent="0.3">
      <c r="A191" s="11">
        <v>2014</v>
      </c>
      <c r="B191" s="11">
        <v>6</v>
      </c>
      <c r="C191" s="15">
        <v>1.9</v>
      </c>
      <c r="G191"/>
      <c r="H191"/>
    </row>
    <row r="192" spans="1:8" x14ac:dyDescent="0.3">
      <c r="A192" s="11">
        <v>2014</v>
      </c>
      <c r="B192" s="11">
        <v>5</v>
      </c>
      <c r="C192" s="15">
        <v>1.8</v>
      </c>
      <c r="G192"/>
      <c r="H192"/>
    </row>
    <row r="193" spans="1:8" x14ac:dyDescent="0.3">
      <c r="A193" s="11">
        <v>2014</v>
      </c>
      <c r="B193" s="11">
        <v>4</v>
      </c>
      <c r="C193" s="15">
        <v>1.7</v>
      </c>
      <c r="G193"/>
      <c r="H193"/>
    </row>
    <row r="194" spans="1:8" x14ac:dyDescent="0.3">
      <c r="A194" s="11">
        <v>2014</v>
      </c>
      <c r="B194" s="11">
        <v>3</v>
      </c>
      <c r="C194" s="15">
        <v>1.7</v>
      </c>
      <c r="G194"/>
      <c r="H194"/>
    </row>
    <row r="195" spans="1:8" x14ac:dyDescent="0.3">
      <c r="A195" s="11">
        <v>2014</v>
      </c>
      <c r="B195" s="11">
        <v>2</v>
      </c>
      <c r="C195" s="15">
        <v>1.5</v>
      </c>
      <c r="G195"/>
      <c r="H195"/>
    </row>
    <row r="196" spans="1:8" x14ac:dyDescent="0.3">
      <c r="A196" s="11">
        <v>2014</v>
      </c>
      <c r="B196" s="11">
        <v>1</v>
      </c>
      <c r="C196" s="15">
        <v>1.6</v>
      </c>
      <c r="G196"/>
      <c r="H196"/>
    </row>
    <row r="197" spans="1:8" x14ac:dyDescent="0.3">
      <c r="A197" s="11">
        <v>2015</v>
      </c>
      <c r="B197" s="11">
        <v>12</v>
      </c>
      <c r="C197" s="15">
        <v>1</v>
      </c>
      <c r="G197"/>
      <c r="H197"/>
    </row>
    <row r="198" spans="1:8" x14ac:dyDescent="0.3">
      <c r="A198" s="11">
        <v>2015</v>
      </c>
      <c r="B198" s="11">
        <v>11</v>
      </c>
      <c r="C198" s="15">
        <v>0.6</v>
      </c>
      <c r="G198"/>
      <c r="H198"/>
    </row>
    <row r="199" spans="1:8" x14ac:dyDescent="0.3">
      <c r="A199" s="11">
        <v>2015</v>
      </c>
      <c r="B199" s="11">
        <v>10</v>
      </c>
      <c r="C199" s="15">
        <v>0.7</v>
      </c>
      <c r="G199"/>
      <c r="H199"/>
    </row>
    <row r="200" spans="1:8" x14ac:dyDescent="0.3">
      <c r="A200" s="11">
        <v>2015</v>
      </c>
      <c r="B200" s="11">
        <v>9</v>
      </c>
      <c r="C200" s="15">
        <v>0.7</v>
      </c>
      <c r="G200"/>
      <c r="H200"/>
    </row>
    <row r="201" spans="1:8" x14ac:dyDescent="0.3">
      <c r="A201" s="11">
        <v>2015</v>
      </c>
      <c r="B201" s="11">
        <v>8</v>
      </c>
      <c r="C201" s="15">
        <v>1</v>
      </c>
      <c r="G201"/>
      <c r="H201"/>
    </row>
    <row r="202" spans="1:8" x14ac:dyDescent="0.3">
      <c r="A202" s="11">
        <v>2015</v>
      </c>
      <c r="B202" s="11">
        <v>7</v>
      </c>
      <c r="C202" s="15">
        <v>1.2</v>
      </c>
      <c r="G202"/>
      <c r="H202"/>
    </row>
    <row r="203" spans="1:8" x14ac:dyDescent="0.3">
      <c r="A203" s="11">
        <v>2015</v>
      </c>
      <c r="B203" s="11">
        <v>6</v>
      </c>
      <c r="C203" s="15">
        <v>1</v>
      </c>
      <c r="G203"/>
      <c r="H203"/>
    </row>
    <row r="204" spans="1:8" x14ac:dyDescent="0.3">
      <c r="A204" s="11">
        <v>2015</v>
      </c>
      <c r="B204" s="11">
        <v>5</v>
      </c>
      <c r="C204" s="15">
        <v>1</v>
      </c>
      <c r="G204"/>
      <c r="H204"/>
    </row>
    <row r="205" spans="1:8" x14ac:dyDescent="0.3">
      <c r="A205" s="11">
        <v>2015</v>
      </c>
      <c r="B205" s="11">
        <v>4</v>
      </c>
      <c r="C205" s="15">
        <v>1</v>
      </c>
      <c r="G205"/>
      <c r="H205"/>
    </row>
    <row r="206" spans="1:8" x14ac:dyDescent="0.3">
      <c r="A206" s="11">
        <v>2015</v>
      </c>
      <c r="B206" s="11">
        <v>3</v>
      </c>
      <c r="C206" s="15">
        <v>1</v>
      </c>
      <c r="G206"/>
      <c r="H206"/>
    </row>
    <row r="207" spans="1:8" x14ac:dyDescent="0.3">
      <c r="A207" s="11">
        <v>2015</v>
      </c>
      <c r="B207" s="11">
        <v>2</v>
      </c>
      <c r="C207" s="15">
        <v>0.8</v>
      </c>
      <c r="G207"/>
      <c r="H207"/>
    </row>
    <row r="208" spans="1:8" x14ac:dyDescent="0.3">
      <c r="A208" s="11">
        <v>2015</v>
      </c>
      <c r="B208" s="11">
        <v>1</v>
      </c>
      <c r="C208" s="15">
        <v>0.7</v>
      </c>
      <c r="G208"/>
      <c r="H208"/>
    </row>
    <row r="209" spans="1:8" x14ac:dyDescent="0.3">
      <c r="A209" s="11">
        <v>2016</v>
      </c>
      <c r="B209" s="11">
        <v>12</v>
      </c>
      <c r="C209" s="15">
        <v>1.4</v>
      </c>
      <c r="G209"/>
      <c r="H209"/>
    </row>
    <row r="210" spans="1:8" x14ac:dyDescent="0.3">
      <c r="A210" s="11">
        <v>2016</v>
      </c>
      <c r="B210" s="11">
        <v>11</v>
      </c>
      <c r="C210" s="15">
        <v>1.3</v>
      </c>
      <c r="G210"/>
      <c r="H210"/>
    </row>
    <row r="211" spans="1:8" x14ac:dyDescent="0.3">
      <c r="A211" s="11">
        <v>2016</v>
      </c>
      <c r="B211" s="11">
        <v>10</v>
      </c>
      <c r="C211" s="15">
        <v>1.3</v>
      </c>
      <c r="G211"/>
      <c r="H211"/>
    </row>
    <row r="212" spans="1:8" x14ac:dyDescent="0.3">
      <c r="A212" s="11">
        <v>2016</v>
      </c>
      <c r="B212" s="11">
        <v>9</v>
      </c>
      <c r="C212" s="15">
        <v>0.9</v>
      </c>
      <c r="G212"/>
      <c r="H212"/>
    </row>
    <row r="213" spans="1:8" x14ac:dyDescent="0.3">
      <c r="A213" s="11">
        <v>2016</v>
      </c>
      <c r="B213" s="11">
        <v>8</v>
      </c>
      <c r="C213" s="15">
        <v>0.6</v>
      </c>
      <c r="G213"/>
      <c r="H213"/>
    </row>
    <row r="214" spans="1:8" x14ac:dyDescent="0.3">
      <c r="A214" s="11">
        <v>2016</v>
      </c>
      <c r="B214" s="11">
        <v>7</v>
      </c>
      <c r="C214" s="15">
        <v>0.6</v>
      </c>
      <c r="G214"/>
      <c r="H214"/>
    </row>
    <row r="215" spans="1:8" x14ac:dyDescent="0.3">
      <c r="A215" s="11">
        <v>2016</v>
      </c>
      <c r="B215" s="11">
        <v>6</v>
      </c>
      <c r="C215" s="15">
        <v>0.6</v>
      </c>
      <c r="G215"/>
      <c r="H215"/>
    </row>
    <row r="216" spans="1:8" x14ac:dyDescent="0.3">
      <c r="A216" s="11">
        <v>2016</v>
      </c>
      <c r="B216" s="11">
        <v>5</v>
      </c>
      <c r="C216" s="15">
        <v>0.6</v>
      </c>
      <c r="G216"/>
      <c r="H216"/>
    </row>
    <row r="217" spans="1:8" x14ac:dyDescent="0.3">
      <c r="A217" s="11">
        <v>2016</v>
      </c>
      <c r="B217" s="11">
        <v>4</v>
      </c>
      <c r="C217" s="15">
        <v>0.5</v>
      </c>
      <c r="G217"/>
      <c r="H217"/>
    </row>
    <row r="218" spans="1:8" x14ac:dyDescent="0.3">
      <c r="A218" s="11">
        <v>2016</v>
      </c>
      <c r="B218" s="11">
        <v>3</v>
      </c>
      <c r="C218" s="15">
        <v>0.7</v>
      </c>
      <c r="G218"/>
      <c r="H218"/>
    </row>
    <row r="219" spans="1:8" x14ac:dyDescent="0.3">
      <c r="A219" s="11">
        <v>2016</v>
      </c>
      <c r="B219" s="11">
        <v>2</v>
      </c>
      <c r="C219" s="15">
        <v>1</v>
      </c>
      <c r="G219"/>
      <c r="H219"/>
    </row>
    <row r="220" spans="1:8" x14ac:dyDescent="0.3">
      <c r="A220" s="11">
        <v>2016</v>
      </c>
      <c r="B220" s="11">
        <v>1</v>
      </c>
      <c r="C220" s="15">
        <v>1.2</v>
      </c>
      <c r="G220"/>
      <c r="H220"/>
    </row>
    <row r="221" spans="1:8" x14ac:dyDescent="0.3">
      <c r="A221" s="11">
        <v>2017</v>
      </c>
      <c r="B221" s="11">
        <v>12</v>
      </c>
      <c r="C221" s="15">
        <v>2.2000000000000002</v>
      </c>
      <c r="G221"/>
      <c r="H221"/>
    </row>
    <row r="222" spans="1:8" x14ac:dyDescent="0.3">
      <c r="A222" s="11">
        <v>2017</v>
      </c>
      <c r="B222" s="11">
        <v>11</v>
      </c>
      <c r="C222" s="15">
        <v>2.2999999999999998</v>
      </c>
      <c r="G222"/>
      <c r="H222"/>
    </row>
    <row r="223" spans="1:8" x14ac:dyDescent="0.3">
      <c r="A223" s="11">
        <v>2017</v>
      </c>
      <c r="B223" s="11">
        <v>10</v>
      </c>
      <c r="C223" s="15">
        <v>2.2000000000000002</v>
      </c>
      <c r="G223"/>
      <c r="H223"/>
    </row>
    <row r="224" spans="1:8" x14ac:dyDescent="0.3">
      <c r="A224" s="11">
        <v>2017</v>
      </c>
      <c r="B224" s="11">
        <v>9</v>
      </c>
      <c r="C224" s="15">
        <v>2.4</v>
      </c>
      <c r="G224"/>
      <c r="H224"/>
    </row>
    <row r="225" spans="1:8" x14ac:dyDescent="0.3">
      <c r="A225" s="11">
        <v>2017</v>
      </c>
      <c r="B225" s="11">
        <v>8</v>
      </c>
      <c r="C225" s="15">
        <v>2.1</v>
      </c>
      <c r="G225"/>
      <c r="H225"/>
    </row>
    <row r="226" spans="1:8" x14ac:dyDescent="0.3">
      <c r="A226" s="11">
        <v>2017</v>
      </c>
      <c r="B226" s="11">
        <v>7</v>
      </c>
      <c r="C226" s="15">
        <v>2</v>
      </c>
      <c r="G226"/>
      <c r="H226"/>
    </row>
    <row r="227" spans="1:8" x14ac:dyDescent="0.3">
      <c r="A227" s="11">
        <v>2017</v>
      </c>
      <c r="B227" s="11">
        <v>6</v>
      </c>
      <c r="C227" s="15">
        <v>1.9</v>
      </c>
      <c r="G227"/>
      <c r="H227"/>
    </row>
    <row r="228" spans="1:8" x14ac:dyDescent="0.3">
      <c r="A228" s="11">
        <v>2017</v>
      </c>
      <c r="B228" s="11">
        <v>5</v>
      </c>
      <c r="C228" s="15">
        <v>1.9</v>
      </c>
      <c r="G228"/>
      <c r="H228"/>
    </row>
    <row r="229" spans="1:8" x14ac:dyDescent="0.3">
      <c r="A229" s="11">
        <v>2017</v>
      </c>
      <c r="B229" s="11">
        <v>4</v>
      </c>
      <c r="C229" s="15">
        <v>2.1</v>
      </c>
      <c r="G229"/>
      <c r="H229"/>
    </row>
    <row r="230" spans="1:8" x14ac:dyDescent="0.3">
      <c r="A230" s="11">
        <v>2017</v>
      </c>
      <c r="B230" s="11">
        <v>3</v>
      </c>
      <c r="C230" s="15">
        <v>1.9</v>
      </c>
      <c r="G230"/>
      <c r="H230"/>
    </row>
    <row r="231" spans="1:8" x14ac:dyDescent="0.3">
      <c r="A231" s="11">
        <v>2017</v>
      </c>
      <c r="B231" s="11">
        <v>2</v>
      </c>
      <c r="C231" s="15">
        <v>2.2000000000000002</v>
      </c>
      <c r="G231"/>
      <c r="H231"/>
    </row>
    <row r="232" spans="1:8" x14ac:dyDescent="0.3">
      <c r="A232" s="11">
        <v>2017</v>
      </c>
      <c r="B232" s="11">
        <v>1</v>
      </c>
      <c r="C232" s="15">
        <v>2</v>
      </c>
      <c r="G232"/>
      <c r="H232"/>
    </row>
    <row r="233" spans="1:8" x14ac:dyDescent="0.3">
      <c r="A233" s="11">
        <v>2018</v>
      </c>
      <c r="B233" s="11">
        <v>12</v>
      </c>
      <c r="C233" s="15">
        <v>1.9</v>
      </c>
      <c r="G233"/>
      <c r="H233"/>
    </row>
    <row r="234" spans="1:8" x14ac:dyDescent="0.3">
      <c r="A234" s="11">
        <v>2018</v>
      </c>
      <c r="B234" s="11">
        <v>11</v>
      </c>
      <c r="C234" s="15">
        <v>2.2000000000000002</v>
      </c>
      <c r="G234"/>
      <c r="H234"/>
    </row>
    <row r="235" spans="1:8" x14ac:dyDescent="0.3">
      <c r="A235" s="11">
        <v>2018</v>
      </c>
      <c r="B235" s="11">
        <v>10</v>
      </c>
      <c r="C235" s="15">
        <v>2.2000000000000002</v>
      </c>
      <c r="G235"/>
      <c r="H235"/>
    </row>
    <row r="236" spans="1:8" x14ac:dyDescent="0.3">
      <c r="A236" s="11">
        <v>2018</v>
      </c>
      <c r="B236" s="11">
        <v>9</v>
      </c>
      <c r="C236" s="15">
        <v>2</v>
      </c>
      <c r="G236"/>
      <c r="H236"/>
    </row>
    <row r="237" spans="1:8" x14ac:dyDescent="0.3">
      <c r="A237" s="11">
        <v>2018</v>
      </c>
      <c r="B237" s="11">
        <v>8</v>
      </c>
      <c r="C237" s="15">
        <v>2.2000000000000002</v>
      </c>
      <c r="G237"/>
      <c r="H237"/>
    </row>
    <row r="238" spans="1:8" x14ac:dyDescent="0.3">
      <c r="A238" s="11">
        <v>2018</v>
      </c>
      <c r="B238" s="11">
        <v>7</v>
      </c>
      <c r="C238" s="15">
        <v>2.1</v>
      </c>
      <c r="G238"/>
      <c r="H238"/>
    </row>
    <row r="239" spans="1:8" x14ac:dyDescent="0.3">
      <c r="A239" s="11">
        <v>2018</v>
      </c>
      <c r="B239" s="11">
        <v>6</v>
      </c>
      <c r="C239" s="15">
        <v>2</v>
      </c>
      <c r="G239"/>
      <c r="H239"/>
    </row>
    <row r="240" spans="1:8" x14ac:dyDescent="0.3">
      <c r="A240" s="11">
        <v>2018</v>
      </c>
      <c r="B240" s="11">
        <v>5</v>
      </c>
      <c r="C240" s="15">
        <v>1.9</v>
      </c>
      <c r="G240"/>
      <c r="H240"/>
    </row>
    <row r="241" spans="1:8" x14ac:dyDescent="0.3">
      <c r="A241" s="11">
        <v>2018</v>
      </c>
      <c r="B241" s="11">
        <v>4</v>
      </c>
      <c r="C241" s="15">
        <v>1.8</v>
      </c>
      <c r="G241"/>
      <c r="H241"/>
    </row>
    <row r="242" spans="1:8" x14ac:dyDescent="0.3">
      <c r="A242" s="11">
        <v>2018</v>
      </c>
      <c r="B242" s="11">
        <v>3</v>
      </c>
      <c r="C242" s="15">
        <v>1.9</v>
      </c>
      <c r="G242"/>
      <c r="H242"/>
    </row>
    <row r="243" spans="1:8" x14ac:dyDescent="0.3">
      <c r="A243" s="11">
        <v>2018</v>
      </c>
      <c r="B243" s="11">
        <v>2</v>
      </c>
      <c r="C243" s="15">
        <v>1.8</v>
      </c>
      <c r="G243"/>
      <c r="H243"/>
    </row>
    <row r="244" spans="1:8" x14ac:dyDescent="0.3">
      <c r="A244" s="11">
        <v>2018</v>
      </c>
      <c r="B244" s="11">
        <v>1</v>
      </c>
      <c r="C244" s="15">
        <v>1.8</v>
      </c>
      <c r="G244"/>
      <c r="H244"/>
    </row>
    <row r="245" spans="1:8" x14ac:dyDescent="0.3">
      <c r="A245" s="11">
        <v>2019</v>
      </c>
      <c r="B245" s="11">
        <v>12</v>
      </c>
      <c r="C245" s="15">
        <v>1.7</v>
      </c>
      <c r="G245"/>
      <c r="H245"/>
    </row>
    <row r="246" spans="1:8" x14ac:dyDescent="0.3">
      <c r="A246" s="11">
        <v>2019</v>
      </c>
      <c r="B246" s="11">
        <v>11</v>
      </c>
      <c r="C246" s="15">
        <v>1.1000000000000001</v>
      </c>
      <c r="G246"/>
      <c r="H246"/>
    </row>
    <row r="247" spans="1:8" x14ac:dyDescent="0.3">
      <c r="A247" s="11">
        <v>2019</v>
      </c>
      <c r="B247" s="11">
        <v>10</v>
      </c>
      <c r="C247" s="15">
        <v>1.1000000000000001</v>
      </c>
      <c r="G247"/>
      <c r="H247"/>
    </row>
    <row r="248" spans="1:8" x14ac:dyDescent="0.3">
      <c r="A248" s="11">
        <v>2019</v>
      </c>
      <c r="B248" s="11">
        <v>9</v>
      </c>
      <c r="C248" s="15">
        <v>1.2</v>
      </c>
      <c r="G248"/>
      <c r="H248"/>
    </row>
    <row r="249" spans="1:8" x14ac:dyDescent="0.3">
      <c r="A249" s="11">
        <v>2019</v>
      </c>
      <c r="B249" s="11">
        <v>8</v>
      </c>
      <c r="C249" s="15">
        <v>1.5</v>
      </c>
      <c r="G249"/>
      <c r="H249"/>
    </row>
    <row r="250" spans="1:8" x14ac:dyDescent="0.3">
      <c r="A250" s="11">
        <v>2019</v>
      </c>
      <c r="B250" s="11">
        <v>7</v>
      </c>
      <c r="C250" s="15">
        <v>1.4</v>
      </c>
      <c r="G250"/>
      <c r="H250"/>
    </row>
    <row r="251" spans="1:8" x14ac:dyDescent="0.3">
      <c r="A251" s="11">
        <v>2019</v>
      </c>
      <c r="B251" s="11">
        <v>6</v>
      </c>
      <c r="C251" s="15">
        <v>1.6</v>
      </c>
      <c r="G251"/>
      <c r="H251"/>
    </row>
    <row r="252" spans="1:8" x14ac:dyDescent="0.3">
      <c r="A252" s="11">
        <v>2019</v>
      </c>
      <c r="B252" s="11">
        <v>5</v>
      </c>
      <c r="C252" s="15">
        <v>1.7</v>
      </c>
      <c r="G252"/>
      <c r="H252"/>
    </row>
    <row r="253" spans="1:8" x14ac:dyDescent="0.3">
      <c r="A253" s="11">
        <v>2019</v>
      </c>
      <c r="B253" s="11">
        <v>4</v>
      </c>
      <c r="C253" s="15">
        <v>1.7</v>
      </c>
      <c r="G253"/>
      <c r="H253"/>
    </row>
    <row r="254" spans="1:8" x14ac:dyDescent="0.3">
      <c r="A254" s="11">
        <v>2019</v>
      </c>
      <c r="B254" s="11">
        <v>3</v>
      </c>
      <c r="C254" s="15">
        <v>1.8</v>
      </c>
      <c r="G254"/>
      <c r="H254"/>
    </row>
    <row r="255" spans="1:8" x14ac:dyDescent="0.3">
      <c r="A255" s="11">
        <v>2019</v>
      </c>
      <c r="B255" s="11">
        <v>2</v>
      </c>
      <c r="C255" s="15">
        <v>1.5</v>
      </c>
      <c r="G255"/>
      <c r="H255"/>
    </row>
    <row r="256" spans="1:8" x14ac:dyDescent="0.3">
      <c r="A256" s="11">
        <v>2019</v>
      </c>
      <c r="B256" s="11">
        <v>1</v>
      </c>
      <c r="C256" s="15">
        <v>1.8</v>
      </c>
      <c r="G256"/>
      <c r="H256"/>
    </row>
    <row r="257" spans="1:8" x14ac:dyDescent="0.3">
      <c r="A257" s="11">
        <v>2020</v>
      </c>
      <c r="B257" s="11">
        <v>12</v>
      </c>
      <c r="C257" s="15">
        <v>1.2</v>
      </c>
      <c r="G257"/>
      <c r="H257"/>
    </row>
    <row r="258" spans="1:8" x14ac:dyDescent="0.3">
      <c r="A258" s="11">
        <v>2020</v>
      </c>
      <c r="B258" s="11">
        <v>11</v>
      </c>
      <c r="C258" s="15">
        <v>1.3</v>
      </c>
      <c r="G258"/>
      <c r="H258"/>
    </row>
    <row r="259" spans="1:8" x14ac:dyDescent="0.3">
      <c r="A259" s="11">
        <v>2020</v>
      </c>
      <c r="B259" s="11">
        <v>10</v>
      </c>
      <c r="C259" s="15">
        <v>1.3</v>
      </c>
      <c r="G259"/>
      <c r="H259"/>
    </row>
    <row r="260" spans="1:8" x14ac:dyDescent="0.3">
      <c r="A260" s="11">
        <v>2020</v>
      </c>
      <c r="B260" s="11">
        <v>9</v>
      </c>
      <c r="C260" s="15">
        <v>1.4</v>
      </c>
      <c r="G260"/>
      <c r="H260"/>
    </row>
    <row r="261" spans="1:8" x14ac:dyDescent="0.3">
      <c r="A261" s="11">
        <v>2020</v>
      </c>
      <c r="B261" s="11">
        <v>8</v>
      </c>
      <c r="C261" s="15">
        <v>1.4</v>
      </c>
      <c r="G261"/>
      <c r="H261"/>
    </row>
    <row r="262" spans="1:8" x14ac:dyDescent="0.3">
      <c r="A262" s="11">
        <v>2020</v>
      </c>
      <c r="B262" s="11">
        <v>7</v>
      </c>
      <c r="C262" s="15">
        <v>1.7</v>
      </c>
      <c r="G262"/>
      <c r="H262"/>
    </row>
    <row r="263" spans="1:8" x14ac:dyDescent="0.3">
      <c r="A263" s="11">
        <v>2020</v>
      </c>
      <c r="B263" s="11">
        <v>6</v>
      </c>
      <c r="C263" s="15">
        <v>1.1000000000000001</v>
      </c>
      <c r="G263"/>
      <c r="H263"/>
    </row>
    <row r="264" spans="1:8" x14ac:dyDescent="0.3">
      <c r="A264" s="11">
        <v>2020</v>
      </c>
      <c r="B264" s="11">
        <v>5</v>
      </c>
      <c r="C264" s="15">
        <v>0.7</v>
      </c>
      <c r="G264"/>
      <c r="H264"/>
    </row>
    <row r="265" spans="1:8" x14ac:dyDescent="0.3">
      <c r="A265" s="11">
        <v>2020</v>
      </c>
      <c r="B265" s="11">
        <v>4</v>
      </c>
      <c r="C265" s="15">
        <v>1.5</v>
      </c>
      <c r="G265"/>
      <c r="H265"/>
    </row>
    <row r="266" spans="1:8" x14ac:dyDescent="0.3">
      <c r="A266" s="11">
        <v>2020</v>
      </c>
      <c r="B266" s="11">
        <v>3</v>
      </c>
      <c r="C266" s="15">
        <v>1.6</v>
      </c>
      <c r="G266"/>
      <c r="H266"/>
    </row>
    <row r="267" spans="1:8" x14ac:dyDescent="0.3">
      <c r="A267" s="11">
        <v>2020</v>
      </c>
      <c r="B267" s="11">
        <v>2</v>
      </c>
      <c r="C267" s="15">
        <v>2.2000000000000002</v>
      </c>
      <c r="G267"/>
      <c r="H267"/>
    </row>
    <row r="268" spans="1:8" x14ac:dyDescent="0.3">
      <c r="A268" s="11">
        <v>2020</v>
      </c>
      <c r="B268" s="11">
        <v>1</v>
      </c>
      <c r="C268" s="15">
        <v>2</v>
      </c>
      <c r="G268"/>
      <c r="H268"/>
    </row>
    <row r="269" spans="1:8" x14ac:dyDescent="0.3">
      <c r="A269" s="11">
        <v>2021</v>
      </c>
      <c r="B269" s="11">
        <v>12</v>
      </c>
      <c r="C269" s="15">
        <v>4.3</v>
      </c>
      <c r="G269"/>
      <c r="H269"/>
    </row>
    <row r="270" spans="1:8" x14ac:dyDescent="0.3">
      <c r="A270" s="11">
        <v>2021</v>
      </c>
      <c r="B270" s="11">
        <v>11</v>
      </c>
      <c r="C270" s="15">
        <v>4.3</v>
      </c>
      <c r="G270"/>
      <c r="H270"/>
    </row>
    <row r="271" spans="1:8" x14ac:dyDescent="0.3">
      <c r="A271" s="11">
        <v>2021</v>
      </c>
      <c r="B271" s="11">
        <v>10</v>
      </c>
      <c r="C271" s="15">
        <v>3.7</v>
      </c>
      <c r="G271"/>
      <c r="H271"/>
    </row>
    <row r="272" spans="1:8" x14ac:dyDescent="0.3">
      <c r="A272" s="11">
        <v>2021</v>
      </c>
      <c r="B272" s="11">
        <v>9</v>
      </c>
      <c r="C272" s="15">
        <v>3.3</v>
      </c>
      <c r="G272"/>
      <c r="H272"/>
    </row>
    <row r="273" spans="1:8" x14ac:dyDescent="0.3">
      <c r="A273" s="11">
        <v>2021</v>
      </c>
      <c r="B273" s="11">
        <v>8</v>
      </c>
      <c r="C273" s="15">
        <v>3.2</v>
      </c>
      <c r="G273"/>
      <c r="H273"/>
    </row>
    <row r="274" spans="1:8" x14ac:dyDescent="0.3">
      <c r="A274" s="11">
        <v>2021</v>
      </c>
      <c r="B274" s="11">
        <v>7</v>
      </c>
      <c r="C274" s="15">
        <v>2.9</v>
      </c>
      <c r="G274"/>
      <c r="H274"/>
    </row>
    <row r="275" spans="1:8" x14ac:dyDescent="0.3">
      <c r="A275" s="11">
        <v>2021</v>
      </c>
      <c r="B275" s="11">
        <v>6</v>
      </c>
      <c r="C275" s="15">
        <v>2.8</v>
      </c>
      <c r="G275"/>
      <c r="H275"/>
    </row>
    <row r="276" spans="1:8" x14ac:dyDescent="0.3">
      <c r="A276" s="11">
        <v>2021</v>
      </c>
      <c r="B276" s="11">
        <v>5</v>
      </c>
      <c r="C276" s="15">
        <v>2.8</v>
      </c>
      <c r="G276"/>
      <c r="H276"/>
    </row>
    <row r="277" spans="1:8" x14ac:dyDescent="0.3">
      <c r="A277" s="11">
        <v>2021</v>
      </c>
      <c r="B277" s="11">
        <v>4</v>
      </c>
      <c r="C277" s="15">
        <v>1.9</v>
      </c>
      <c r="G277"/>
      <c r="H277"/>
    </row>
    <row r="278" spans="1:8" x14ac:dyDescent="0.3">
      <c r="A278" s="11">
        <v>2021</v>
      </c>
      <c r="B278" s="11">
        <v>3</v>
      </c>
      <c r="C278" s="15">
        <v>2</v>
      </c>
      <c r="G278"/>
      <c r="H278"/>
    </row>
    <row r="279" spans="1:8" x14ac:dyDescent="0.3">
      <c r="A279" s="11">
        <v>2021</v>
      </c>
      <c r="B279" s="11">
        <v>2</v>
      </c>
      <c r="C279" s="15">
        <v>1.2</v>
      </c>
      <c r="G279"/>
      <c r="H279"/>
    </row>
    <row r="280" spans="1:8" x14ac:dyDescent="0.3">
      <c r="A280" s="11">
        <v>2021</v>
      </c>
      <c r="B280" s="11">
        <v>1</v>
      </c>
      <c r="C280" s="15">
        <v>0.8</v>
      </c>
      <c r="G280"/>
      <c r="H280"/>
    </row>
    <row r="281" spans="1:8" x14ac:dyDescent="0.3">
      <c r="G281"/>
      <c r="H281"/>
    </row>
    <row r="282" spans="1:8" x14ac:dyDescent="0.3">
      <c r="G282"/>
      <c r="H282"/>
    </row>
    <row r="283" spans="1:8" x14ac:dyDescent="0.3">
      <c r="G283"/>
      <c r="H283"/>
    </row>
    <row r="284" spans="1:8" x14ac:dyDescent="0.3">
      <c r="G284"/>
      <c r="H284"/>
    </row>
    <row r="285" spans="1:8" x14ac:dyDescent="0.3">
      <c r="G285"/>
      <c r="H285"/>
    </row>
    <row r="286" spans="1:8" x14ac:dyDescent="0.3">
      <c r="G286"/>
      <c r="H286"/>
    </row>
    <row r="287" spans="1:8" x14ac:dyDescent="0.3">
      <c r="G287"/>
      <c r="H287"/>
    </row>
    <row r="288" spans="1:8" x14ac:dyDescent="0.3">
      <c r="G288"/>
      <c r="H288"/>
    </row>
    <row r="289" spans="7:8" x14ac:dyDescent="0.3">
      <c r="G289"/>
      <c r="H289"/>
    </row>
    <row r="290" spans="7:8" x14ac:dyDescent="0.3">
      <c r="G290"/>
      <c r="H290"/>
    </row>
    <row r="291" spans="7:8" x14ac:dyDescent="0.3">
      <c r="G291"/>
      <c r="H291"/>
    </row>
    <row r="292" spans="7:8" x14ac:dyDescent="0.3">
      <c r="G292"/>
      <c r="H292"/>
    </row>
    <row r="293" spans="7:8" x14ac:dyDescent="0.3">
      <c r="G293"/>
      <c r="H293"/>
    </row>
    <row r="294" spans="7:8" x14ac:dyDescent="0.3">
      <c r="G294"/>
      <c r="H294"/>
    </row>
    <row r="295" spans="7:8" x14ac:dyDescent="0.3">
      <c r="G295"/>
      <c r="H295"/>
    </row>
    <row r="296" spans="7:8" x14ac:dyDescent="0.3">
      <c r="G296"/>
      <c r="H296"/>
    </row>
    <row r="297" spans="7:8" x14ac:dyDescent="0.3">
      <c r="G297"/>
      <c r="H297"/>
    </row>
    <row r="298" spans="7:8" x14ac:dyDescent="0.3">
      <c r="G298"/>
      <c r="H298"/>
    </row>
    <row r="299" spans="7:8" x14ac:dyDescent="0.3">
      <c r="G299"/>
      <c r="H299"/>
    </row>
    <row r="300" spans="7:8" x14ac:dyDescent="0.3">
      <c r="G300"/>
      <c r="H300"/>
    </row>
    <row r="301" spans="7:8" x14ac:dyDescent="0.3">
      <c r="G301"/>
      <c r="H301"/>
    </row>
    <row r="302" spans="7:8" x14ac:dyDescent="0.3">
      <c r="G302"/>
      <c r="H302"/>
    </row>
    <row r="303" spans="7:8" x14ac:dyDescent="0.3">
      <c r="G303"/>
      <c r="H303"/>
    </row>
    <row r="304" spans="7:8" x14ac:dyDescent="0.3">
      <c r="G304"/>
      <c r="H304"/>
    </row>
    <row r="305" spans="7:8" x14ac:dyDescent="0.3">
      <c r="G305"/>
      <c r="H305"/>
    </row>
    <row r="306" spans="7:8" x14ac:dyDescent="0.3">
      <c r="G306"/>
      <c r="H306"/>
    </row>
    <row r="307" spans="7:8" x14ac:dyDescent="0.3">
      <c r="G307"/>
      <c r="H307"/>
    </row>
  </sheetData>
  <sortState ref="A5:C280">
    <sortCondition ref="A5:A280"/>
    <sortCondition descending="1" ref="B5:B280"/>
  </sortState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2C9B-DC6B-4138-85F9-1539DAB3FC37}">
  <dimension ref="A1:AE307"/>
  <sheetViews>
    <sheetView zoomScale="85" zoomScaleNormal="85" workbookViewId="0">
      <selection activeCell="B5" sqref="B5"/>
    </sheetView>
  </sheetViews>
  <sheetFormatPr baseColWidth="10" defaultColWidth="11.5" defaultRowHeight="16.5" x14ac:dyDescent="0.3"/>
  <cols>
    <col min="1" max="2" width="11.5" style="11"/>
    <col min="3" max="3" width="12.375" style="11" bestFit="1" customWidth="1"/>
    <col min="4" max="4" width="21.75" style="11" bestFit="1" customWidth="1"/>
    <col min="5" max="5" width="22.125" style="11" bestFit="1" customWidth="1"/>
    <col min="6" max="6" width="21.75" style="11" bestFit="1" customWidth="1"/>
    <col min="7" max="7" width="17.75" style="11" bestFit="1" customWidth="1"/>
    <col min="8" max="8" width="15.125" style="11" bestFit="1" customWidth="1"/>
    <col min="9" max="12" width="14" style="11" bestFit="1" customWidth="1"/>
    <col min="13" max="13" width="12.75" style="11" bestFit="1" customWidth="1"/>
    <col min="14" max="19" width="14" style="11" bestFit="1" customWidth="1"/>
    <col min="20" max="20" width="14.375" style="11" bestFit="1" customWidth="1"/>
    <col min="21" max="25" width="14.5" style="11" bestFit="1" customWidth="1"/>
    <col min="26" max="26" width="6.25" style="11" bestFit="1" customWidth="1"/>
    <col min="27" max="28" width="14.5" style="11" bestFit="1" customWidth="1"/>
    <col min="29" max="29" width="6.25" style="11" bestFit="1" customWidth="1"/>
    <col min="30" max="30" width="14.5" style="11" bestFit="1" customWidth="1"/>
    <col min="31" max="31" width="13.375" style="11" bestFit="1" customWidth="1"/>
    <col min="32" max="16384" width="11.5" style="11"/>
  </cols>
  <sheetData>
    <row r="1" spans="1:31" ht="20.45" customHeight="1" x14ac:dyDescent="0.3"/>
    <row r="2" spans="1:31" ht="23.25" x14ac:dyDescent="0.35">
      <c r="A2" s="12" t="s">
        <v>40</v>
      </c>
      <c r="B2" s="12"/>
      <c r="C2" s="12"/>
    </row>
    <row r="4" spans="1:31" ht="23.25" thickBot="1" x14ac:dyDescent="0.35">
      <c r="A4" s="13" t="s">
        <v>41</v>
      </c>
      <c r="B4" s="13" t="s">
        <v>42</v>
      </c>
      <c r="C4" s="14" t="s">
        <v>43</v>
      </c>
    </row>
    <row r="5" spans="1:31" ht="17.25" thickTop="1" x14ac:dyDescent="0.3">
      <c r="A5" s="11">
        <v>2021</v>
      </c>
      <c r="B5" s="11">
        <v>1</v>
      </c>
      <c r="C5" s="15">
        <v>0.8</v>
      </c>
      <c r="H5" s="16"/>
    </row>
    <row r="6" spans="1:31" x14ac:dyDescent="0.3">
      <c r="A6" s="11">
        <v>2021</v>
      </c>
      <c r="B6" s="11">
        <v>2</v>
      </c>
      <c r="C6" s="15">
        <v>1.2</v>
      </c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31" x14ac:dyDescent="0.3">
      <c r="A7" s="11">
        <v>2021</v>
      </c>
      <c r="B7" s="11">
        <v>3</v>
      </c>
      <c r="C7" s="15">
        <v>2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x14ac:dyDescent="0.3">
      <c r="A8" s="11">
        <v>2021</v>
      </c>
      <c r="B8" s="11">
        <v>4</v>
      </c>
      <c r="C8" s="15">
        <v>1.9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x14ac:dyDescent="0.3">
      <c r="A9" s="11">
        <v>2021</v>
      </c>
      <c r="B9" s="11">
        <v>5</v>
      </c>
      <c r="C9" s="15">
        <v>2.8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x14ac:dyDescent="0.3">
      <c r="A10" s="11">
        <v>2021</v>
      </c>
      <c r="B10" s="11">
        <v>6</v>
      </c>
      <c r="C10" s="15">
        <v>2.8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x14ac:dyDescent="0.3">
      <c r="A11" s="11">
        <v>2021</v>
      </c>
      <c r="B11" s="11">
        <v>7</v>
      </c>
      <c r="C11" s="15">
        <v>2.9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x14ac:dyDescent="0.3">
      <c r="A12" s="11">
        <v>2021</v>
      </c>
      <c r="B12" s="11">
        <v>8</v>
      </c>
      <c r="C12" s="15">
        <v>3.2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x14ac:dyDescent="0.3">
      <c r="A13" s="11">
        <v>2021</v>
      </c>
      <c r="B13" s="11">
        <v>9</v>
      </c>
      <c r="C13" s="15">
        <v>3.3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x14ac:dyDescent="0.3">
      <c r="A14" s="11">
        <v>2021</v>
      </c>
      <c r="B14" s="11">
        <v>10</v>
      </c>
      <c r="C14" s="15">
        <v>3.7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x14ac:dyDescent="0.3">
      <c r="A15" s="11">
        <v>2021</v>
      </c>
      <c r="B15" s="11">
        <v>11</v>
      </c>
      <c r="C15" s="15">
        <v>4.3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x14ac:dyDescent="0.3">
      <c r="A16" s="11">
        <v>2021</v>
      </c>
      <c r="B16" s="11">
        <v>12</v>
      </c>
      <c r="C16" s="15">
        <v>4.3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x14ac:dyDescent="0.3">
      <c r="A17" s="11">
        <v>2020</v>
      </c>
      <c r="B17" s="11">
        <v>1</v>
      </c>
      <c r="C17" s="15">
        <v>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x14ac:dyDescent="0.3">
      <c r="A18" s="11">
        <v>2020</v>
      </c>
      <c r="B18" s="11">
        <v>2</v>
      </c>
      <c r="C18" s="15">
        <v>2.2000000000000002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x14ac:dyDescent="0.3">
      <c r="A19" s="11">
        <v>2020</v>
      </c>
      <c r="B19" s="11">
        <v>3</v>
      </c>
      <c r="C19" s="15">
        <v>1.6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x14ac:dyDescent="0.3">
      <c r="A20" s="11">
        <v>2020</v>
      </c>
      <c r="B20" s="11">
        <v>4</v>
      </c>
      <c r="C20" s="15">
        <v>1.5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x14ac:dyDescent="0.3">
      <c r="A21" s="11">
        <v>2020</v>
      </c>
      <c r="B21" s="11">
        <v>5</v>
      </c>
      <c r="C21" s="15">
        <v>0.7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x14ac:dyDescent="0.3">
      <c r="A22" s="11">
        <v>2020</v>
      </c>
      <c r="B22" s="11">
        <v>6</v>
      </c>
      <c r="C22" s="15">
        <v>1.1000000000000001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31" x14ac:dyDescent="0.3">
      <c r="A23" s="11">
        <v>2020</v>
      </c>
      <c r="B23" s="11">
        <v>7</v>
      </c>
      <c r="C23" s="15">
        <v>1.7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31" x14ac:dyDescent="0.3">
      <c r="A24" s="11">
        <v>2020</v>
      </c>
      <c r="B24" s="11">
        <v>8</v>
      </c>
      <c r="C24" s="15">
        <v>1.4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31" x14ac:dyDescent="0.3">
      <c r="A25" s="11">
        <v>2020</v>
      </c>
      <c r="B25" s="11">
        <v>9</v>
      </c>
      <c r="C25" s="15">
        <v>1.4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31" x14ac:dyDescent="0.3">
      <c r="A26" s="11">
        <v>2020</v>
      </c>
      <c r="B26" s="11">
        <v>10</v>
      </c>
      <c r="C26" s="15">
        <v>1.3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31" x14ac:dyDescent="0.3">
      <c r="A27" s="11">
        <v>2020</v>
      </c>
      <c r="B27" s="11">
        <v>11</v>
      </c>
      <c r="C27" s="15">
        <v>1.3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31" x14ac:dyDescent="0.3">
      <c r="A28" s="11">
        <v>2020</v>
      </c>
      <c r="B28" s="11">
        <v>12</v>
      </c>
      <c r="C28" s="15">
        <v>1.2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31" x14ac:dyDescent="0.3">
      <c r="A29" s="11">
        <v>2019</v>
      </c>
      <c r="B29" s="11">
        <v>1</v>
      </c>
      <c r="C29" s="15">
        <v>1.8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31" x14ac:dyDescent="0.3">
      <c r="A30" s="11">
        <v>2019</v>
      </c>
      <c r="B30" s="11">
        <v>2</v>
      </c>
      <c r="C30" s="15">
        <v>1.5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31" x14ac:dyDescent="0.3">
      <c r="A31" s="11">
        <v>2019</v>
      </c>
      <c r="B31" s="11">
        <v>3</v>
      </c>
      <c r="C31" s="15">
        <v>1.8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31" x14ac:dyDescent="0.3">
      <c r="A32" s="11">
        <v>2019</v>
      </c>
      <c r="B32" s="11">
        <v>4</v>
      </c>
      <c r="C32" s="15">
        <v>1.7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8" x14ac:dyDescent="0.3">
      <c r="A33" s="11">
        <v>2019</v>
      </c>
      <c r="B33" s="11">
        <v>5</v>
      </c>
      <c r="C33" s="15">
        <v>1.7</v>
      </c>
      <c r="G33"/>
      <c r="H33"/>
    </row>
    <row r="34" spans="1:8" x14ac:dyDescent="0.3">
      <c r="A34" s="11">
        <v>2019</v>
      </c>
      <c r="B34" s="11">
        <v>6</v>
      </c>
      <c r="C34" s="15">
        <v>1.6</v>
      </c>
      <c r="G34"/>
      <c r="H34"/>
    </row>
    <row r="35" spans="1:8" x14ac:dyDescent="0.3">
      <c r="A35" s="11">
        <v>2019</v>
      </c>
      <c r="B35" s="11">
        <v>7</v>
      </c>
      <c r="C35" s="15">
        <v>1.4</v>
      </c>
      <c r="G35"/>
      <c r="H35"/>
    </row>
    <row r="36" spans="1:8" x14ac:dyDescent="0.3">
      <c r="A36" s="11">
        <v>2019</v>
      </c>
      <c r="B36" s="11">
        <v>8</v>
      </c>
      <c r="C36" s="15">
        <v>1.5</v>
      </c>
      <c r="G36"/>
      <c r="H36"/>
    </row>
    <row r="37" spans="1:8" x14ac:dyDescent="0.3">
      <c r="A37" s="11">
        <v>2019</v>
      </c>
      <c r="B37" s="11">
        <v>9</v>
      </c>
      <c r="C37" s="15">
        <v>1.2</v>
      </c>
      <c r="G37"/>
      <c r="H37"/>
    </row>
    <row r="38" spans="1:8" x14ac:dyDescent="0.3">
      <c r="A38" s="11">
        <v>2019</v>
      </c>
      <c r="B38" s="11">
        <v>10</v>
      </c>
      <c r="C38" s="15">
        <v>1.1000000000000001</v>
      </c>
      <c r="G38"/>
      <c r="H38"/>
    </row>
    <row r="39" spans="1:8" x14ac:dyDescent="0.3">
      <c r="A39" s="11">
        <v>2019</v>
      </c>
      <c r="B39" s="11">
        <v>11</v>
      </c>
      <c r="C39" s="15">
        <v>1.1000000000000001</v>
      </c>
      <c r="G39"/>
      <c r="H39"/>
    </row>
    <row r="40" spans="1:8" x14ac:dyDescent="0.3">
      <c r="A40" s="11">
        <v>2019</v>
      </c>
      <c r="B40" s="11">
        <v>12</v>
      </c>
      <c r="C40" s="15">
        <v>1.7</v>
      </c>
      <c r="G40"/>
      <c r="H40"/>
    </row>
    <row r="41" spans="1:8" x14ac:dyDescent="0.3">
      <c r="A41" s="11">
        <v>2018</v>
      </c>
      <c r="B41" s="11">
        <v>1</v>
      </c>
      <c r="C41" s="15">
        <v>1.8</v>
      </c>
      <c r="G41"/>
      <c r="H41"/>
    </row>
    <row r="42" spans="1:8" x14ac:dyDescent="0.3">
      <c r="A42" s="11">
        <v>2018</v>
      </c>
      <c r="B42" s="11">
        <v>2</v>
      </c>
      <c r="C42" s="15">
        <v>1.8</v>
      </c>
      <c r="G42"/>
      <c r="H42"/>
    </row>
    <row r="43" spans="1:8" x14ac:dyDescent="0.3">
      <c r="A43" s="11">
        <v>2018</v>
      </c>
      <c r="B43" s="11">
        <v>3</v>
      </c>
      <c r="C43" s="15">
        <v>1.9</v>
      </c>
      <c r="G43"/>
      <c r="H43"/>
    </row>
    <row r="44" spans="1:8" x14ac:dyDescent="0.3">
      <c r="A44" s="11">
        <v>2018</v>
      </c>
      <c r="B44" s="11">
        <v>4</v>
      </c>
      <c r="C44" s="15">
        <v>1.8</v>
      </c>
      <c r="G44"/>
      <c r="H44"/>
    </row>
    <row r="45" spans="1:8" x14ac:dyDescent="0.3">
      <c r="A45" s="11">
        <v>2018</v>
      </c>
      <c r="B45" s="11">
        <v>5</v>
      </c>
      <c r="C45" s="15">
        <v>1.9</v>
      </c>
      <c r="G45"/>
      <c r="H45"/>
    </row>
    <row r="46" spans="1:8" x14ac:dyDescent="0.3">
      <c r="A46" s="11">
        <v>2018</v>
      </c>
      <c r="B46" s="11">
        <v>6</v>
      </c>
      <c r="C46" s="15">
        <v>2</v>
      </c>
      <c r="G46"/>
      <c r="H46"/>
    </row>
    <row r="47" spans="1:8" x14ac:dyDescent="0.3">
      <c r="A47" s="11">
        <v>2018</v>
      </c>
      <c r="B47" s="11">
        <v>7</v>
      </c>
      <c r="C47" s="15">
        <v>2.1</v>
      </c>
      <c r="G47"/>
      <c r="H47"/>
    </row>
    <row r="48" spans="1:8" x14ac:dyDescent="0.3">
      <c r="A48" s="11">
        <v>2018</v>
      </c>
      <c r="B48" s="11">
        <v>8</v>
      </c>
      <c r="C48" s="15">
        <v>2.2000000000000002</v>
      </c>
      <c r="G48"/>
      <c r="H48"/>
    </row>
    <row r="49" spans="1:8" x14ac:dyDescent="0.3">
      <c r="A49" s="11">
        <v>2018</v>
      </c>
      <c r="B49" s="11">
        <v>9</v>
      </c>
      <c r="C49" s="15">
        <v>2</v>
      </c>
      <c r="G49"/>
      <c r="H49"/>
    </row>
    <row r="50" spans="1:8" x14ac:dyDescent="0.3">
      <c r="A50" s="11">
        <v>2018</v>
      </c>
      <c r="B50" s="11">
        <v>10</v>
      </c>
      <c r="C50" s="15">
        <v>2.2000000000000002</v>
      </c>
      <c r="G50"/>
      <c r="H50"/>
    </row>
    <row r="51" spans="1:8" x14ac:dyDescent="0.3">
      <c r="A51" s="11">
        <v>2018</v>
      </c>
      <c r="B51" s="11">
        <v>11</v>
      </c>
      <c r="C51" s="15">
        <v>2.2000000000000002</v>
      </c>
      <c r="G51"/>
      <c r="H51"/>
    </row>
    <row r="52" spans="1:8" x14ac:dyDescent="0.3">
      <c r="A52" s="11">
        <v>2018</v>
      </c>
      <c r="B52" s="11">
        <v>12</v>
      </c>
      <c r="C52" s="15">
        <v>1.9</v>
      </c>
      <c r="G52"/>
      <c r="H52"/>
    </row>
    <row r="53" spans="1:8" x14ac:dyDescent="0.3">
      <c r="A53" s="11">
        <v>2017</v>
      </c>
      <c r="B53" s="11">
        <v>1</v>
      </c>
      <c r="C53" s="15">
        <v>2</v>
      </c>
      <c r="G53"/>
      <c r="H53"/>
    </row>
    <row r="54" spans="1:8" x14ac:dyDescent="0.3">
      <c r="A54" s="11">
        <v>2017</v>
      </c>
      <c r="B54" s="11">
        <v>2</v>
      </c>
      <c r="C54" s="15">
        <v>2.2000000000000002</v>
      </c>
      <c r="G54"/>
      <c r="H54"/>
    </row>
    <row r="55" spans="1:8" x14ac:dyDescent="0.3">
      <c r="A55" s="11">
        <v>2017</v>
      </c>
      <c r="B55" s="11">
        <v>3</v>
      </c>
      <c r="C55" s="15">
        <v>1.9</v>
      </c>
      <c r="G55"/>
      <c r="H55"/>
    </row>
    <row r="56" spans="1:8" x14ac:dyDescent="0.3">
      <c r="A56" s="11">
        <v>2017</v>
      </c>
      <c r="B56" s="11">
        <v>4</v>
      </c>
      <c r="C56" s="15">
        <v>2.1</v>
      </c>
      <c r="G56"/>
      <c r="H56"/>
    </row>
    <row r="57" spans="1:8" x14ac:dyDescent="0.3">
      <c r="A57" s="11">
        <v>2017</v>
      </c>
      <c r="B57" s="11">
        <v>5</v>
      </c>
      <c r="C57" s="15">
        <v>1.9</v>
      </c>
      <c r="G57"/>
      <c r="H57"/>
    </row>
    <row r="58" spans="1:8" x14ac:dyDescent="0.3">
      <c r="A58" s="11">
        <v>2017</v>
      </c>
      <c r="B58" s="11">
        <v>6</v>
      </c>
      <c r="C58" s="15">
        <v>1.9</v>
      </c>
      <c r="G58"/>
      <c r="H58"/>
    </row>
    <row r="59" spans="1:8" x14ac:dyDescent="0.3">
      <c r="A59" s="11">
        <v>2017</v>
      </c>
      <c r="B59" s="11">
        <v>7</v>
      </c>
      <c r="C59" s="15">
        <v>2</v>
      </c>
      <c r="G59"/>
      <c r="H59"/>
    </row>
    <row r="60" spans="1:8" x14ac:dyDescent="0.3">
      <c r="A60" s="11">
        <v>2017</v>
      </c>
      <c r="B60" s="11">
        <v>8</v>
      </c>
      <c r="C60" s="15">
        <v>2.1</v>
      </c>
      <c r="G60"/>
      <c r="H60"/>
    </row>
    <row r="61" spans="1:8" x14ac:dyDescent="0.3">
      <c r="A61" s="11">
        <v>2017</v>
      </c>
      <c r="B61" s="11">
        <v>9</v>
      </c>
      <c r="C61" s="15">
        <v>2.4</v>
      </c>
      <c r="G61"/>
      <c r="H61"/>
    </row>
    <row r="62" spans="1:8" x14ac:dyDescent="0.3">
      <c r="A62" s="11">
        <v>2017</v>
      </c>
      <c r="B62" s="11">
        <v>10</v>
      </c>
      <c r="C62" s="15">
        <v>2.2000000000000002</v>
      </c>
      <c r="G62"/>
      <c r="H62"/>
    </row>
    <row r="63" spans="1:8" x14ac:dyDescent="0.3">
      <c r="A63" s="11">
        <v>2017</v>
      </c>
      <c r="B63" s="11">
        <v>11</v>
      </c>
      <c r="C63" s="15">
        <v>2.2999999999999998</v>
      </c>
      <c r="G63"/>
      <c r="H63"/>
    </row>
    <row r="64" spans="1:8" x14ac:dyDescent="0.3">
      <c r="A64" s="11">
        <v>2017</v>
      </c>
      <c r="B64" s="11">
        <v>12</v>
      </c>
      <c r="C64" s="15">
        <v>2.2000000000000002</v>
      </c>
      <c r="G64"/>
      <c r="H64"/>
    </row>
    <row r="65" spans="1:8" x14ac:dyDescent="0.3">
      <c r="A65" s="11">
        <v>2016</v>
      </c>
      <c r="B65" s="11">
        <v>1</v>
      </c>
      <c r="C65" s="15">
        <v>1.2</v>
      </c>
      <c r="G65"/>
      <c r="H65"/>
    </row>
    <row r="66" spans="1:8" x14ac:dyDescent="0.3">
      <c r="A66" s="11">
        <v>2016</v>
      </c>
      <c r="B66" s="11">
        <v>2</v>
      </c>
      <c r="C66" s="15">
        <v>1</v>
      </c>
      <c r="G66"/>
      <c r="H66"/>
    </row>
    <row r="67" spans="1:8" x14ac:dyDescent="0.3">
      <c r="A67" s="11">
        <v>2016</v>
      </c>
      <c r="B67" s="11">
        <v>3</v>
      </c>
      <c r="C67" s="15">
        <v>0.7</v>
      </c>
      <c r="G67"/>
      <c r="H67"/>
    </row>
    <row r="68" spans="1:8" x14ac:dyDescent="0.3">
      <c r="A68" s="11">
        <v>2016</v>
      </c>
      <c r="B68" s="11">
        <v>4</v>
      </c>
      <c r="C68" s="15">
        <v>0.5</v>
      </c>
      <c r="G68"/>
      <c r="H68"/>
    </row>
    <row r="69" spans="1:8" x14ac:dyDescent="0.3">
      <c r="A69" s="11">
        <v>2016</v>
      </c>
      <c r="B69" s="11">
        <v>5</v>
      </c>
      <c r="C69" s="15">
        <v>0.6</v>
      </c>
      <c r="G69"/>
      <c r="H69"/>
    </row>
    <row r="70" spans="1:8" x14ac:dyDescent="0.3">
      <c r="A70" s="11">
        <v>2016</v>
      </c>
      <c r="B70" s="11">
        <v>6</v>
      </c>
      <c r="C70" s="15">
        <v>0.6</v>
      </c>
      <c r="G70"/>
      <c r="H70"/>
    </row>
    <row r="71" spans="1:8" x14ac:dyDescent="0.3">
      <c r="A71" s="11">
        <v>2016</v>
      </c>
      <c r="B71" s="11">
        <v>7</v>
      </c>
      <c r="C71" s="15">
        <v>0.6</v>
      </c>
      <c r="G71"/>
      <c r="H71"/>
    </row>
    <row r="72" spans="1:8" x14ac:dyDescent="0.3">
      <c r="A72" s="11">
        <v>2016</v>
      </c>
      <c r="B72" s="11">
        <v>8</v>
      </c>
      <c r="C72" s="15">
        <v>0.6</v>
      </c>
      <c r="G72"/>
      <c r="H72"/>
    </row>
    <row r="73" spans="1:8" x14ac:dyDescent="0.3">
      <c r="A73" s="11">
        <v>2016</v>
      </c>
      <c r="B73" s="11">
        <v>9</v>
      </c>
      <c r="C73" s="15">
        <v>0.9</v>
      </c>
      <c r="G73"/>
      <c r="H73"/>
    </row>
    <row r="74" spans="1:8" x14ac:dyDescent="0.3">
      <c r="A74" s="11">
        <v>2016</v>
      </c>
      <c r="B74" s="11">
        <v>10</v>
      </c>
      <c r="C74" s="15">
        <v>1.3</v>
      </c>
      <c r="G74"/>
      <c r="H74"/>
    </row>
    <row r="75" spans="1:8" x14ac:dyDescent="0.3">
      <c r="A75" s="11">
        <v>2016</v>
      </c>
      <c r="B75" s="11">
        <v>11</v>
      </c>
      <c r="C75" s="15">
        <v>1.3</v>
      </c>
      <c r="G75"/>
      <c r="H75"/>
    </row>
    <row r="76" spans="1:8" x14ac:dyDescent="0.3">
      <c r="A76" s="11">
        <v>2016</v>
      </c>
      <c r="B76" s="11">
        <v>12</v>
      </c>
      <c r="C76" s="15">
        <v>1.4</v>
      </c>
      <c r="G76"/>
      <c r="H76"/>
    </row>
    <row r="77" spans="1:8" x14ac:dyDescent="0.3">
      <c r="A77" s="11">
        <v>2015</v>
      </c>
      <c r="B77" s="11">
        <v>1</v>
      </c>
      <c r="C77" s="15">
        <v>0.7</v>
      </c>
      <c r="G77"/>
      <c r="H77"/>
    </row>
    <row r="78" spans="1:8" x14ac:dyDescent="0.3">
      <c r="A78" s="11">
        <v>2015</v>
      </c>
      <c r="B78" s="11">
        <v>2</v>
      </c>
      <c r="C78" s="15">
        <v>0.8</v>
      </c>
      <c r="G78"/>
      <c r="H78"/>
    </row>
    <row r="79" spans="1:8" x14ac:dyDescent="0.3">
      <c r="A79" s="11">
        <v>2015</v>
      </c>
      <c r="B79" s="11">
        <v>3</v>
      </c>
      <c r="C79" s="15">
        <v>1</v>
      </c>
      <c r="G79"/>
      <c r="H79"/>
    </row>
    <row r="80" spans="1:8" x14ac:dyDescent="0.3">
      <c r="A80" s="11">
        <v>2015</v>
      </c>
      <c r="B80" s="11">
        <v>4</v>
      </c>
      <c r="C80" s="15">
        <v>1</v>
      </c>
      <c r="G80"/>
      <c r="H80"/>
    </row>
    <row r="81" spans="1:8" x14ac:dyDescent="0.3">
      <c r="A81" s="11">
        <v>2015</v>
      </c>
      <c r="B81" s="11">
        <v>5</v>
      </c>
      <c r="C81" s="15">
        <v>1</v>
      </c>
      <c r="G81"/>
      <c r="H81"/>
    </row>
    <row r="82" spans="1:8" x14ac:dyDescent="0.3">
      <c r="A82" s="11">
        <v>2015</v>
      </c>
      <c r="B82" s="11">
        <v>6</v>
      </c>
      <c r="C82" s="15">
        <v>1</v>
      </c>
      <c r="G82"/>
      <c r="H82"/>
    </row>
    <row r="83" spans="1:8" x14ac:dyDescent="0.3">
      <c r="A83" s="11">
        <v>2015</v>
      </c>
      <c r="B83" s="11">
        <v>7</v>
      </c>
      <c r="C83" s="15">
        <v>1.2</v>
      </c>
      <c r="G83"/>
      <c r="H83"/>
    </row>
    <row r="84" spans="1:8" x14ac:dyDescent="0.3">
      <c r="A84" s="11">
        <v>2015</v>
      </c>
      <c r="B84" s="11">
        <v>8</v>
      </c>
      <c r="C84" s="15">
        <v>1</v>
      </c>
      <c r="G84"/>
      <c r="H84"/>
    </row>
    <row r="85" spans="1:8" x14ac:dyDescent="0.3">
      <c r="A85" s="11">
        <v>2015</v>
      </c>
      <c r="B85" s="11">
        <v>9</v>
      </c>
      <c r="C85" s="15">
        <v>0.7</v>
      </c>
      <c r="G85"/>
      <c r="H85"/>
    </row>
    <row r="86" spans="1:8" x14ac:dyDescent="0.3">
      <c r="A86" s="11">
        <v>2015</v>
      </c>
      <c r="B86" s="11">
        <v>10</v>
      </c>
      <c r="C86" s="15">
        <v>0.7</v>
      </c>
      <c r="G86"/>
      <c r="H86"/>
    </row>
    <row r="87" spans="1:8" x14ac:dyDescent="0.3">
      <c r="A87" s="11">
        <v>2015</v>
      </c>
      <c r="B87" s="11">
        <v>11</v>
      </c>
      <c r="C87" s="15">
        <v>0.6</v>
      </c>
      <c r="G87"/>
      <c r="H87"/>
    </row>
    <row r="88" spans="1:8" x14ac:dyDescent="0.3">
      <c r="A88" s="11">
        <v>2015</v>
      </c>
      <c r="B88" s="11">
        <v>12</v>
      </c>
      <c r="C88" s="15">
        <v>1</v>
      </c>
      <c r="G88"/>
      <c r="H88"/>
    </row>
    <row r="89" spans="1:8" x14ac:dyDescent="0.3">
      <c r="A89" s="11">
        <v>2014</v>
      </c>
      <c r="B89" s="11">
        <v>1</v>
      </c>
      <c r="C89" s="15">
        <v>1.6</v>
      </c>
      <c r="G89"/>
      <c r="H89"/>
    </row>
    <row r="90" spans="1:8" x14ac:dyDescent="0.3">
      <c r="A90" s="11">
        <v>2014</v>
      </c>
      <c r="B90" s="11">
        <v>2</v>
      </c>
      <c r="C90" s="15">
        <v>1.5</v>
      </c>
      <c r="G90"/>
      <c r="H90"/>
    </row>
    <row r="91" spans="1:8" x14ac:dyDescent="0.3">
      <c r="A91" s="11">
        <v>2014</v>
      </c>
      <c r="B91" s="11">
        <v>3</v>
      </c>
      <c r="C91" s="15">
        <v>1.7</v>
      </c>
      <c r="G91"/>
      <c r="H91"/>
    </row>
    <row r="92" spans="1:8" x14ac:dyDescent="0.3">
      <c r="A92" s="11">
        <v>2014</v>
      </c>
      <c r="B92" s="11">
        <v>4</v>
      </c>
      <c r="C92" s="15">
        <v>1.7</v>
      </c>
      <c r="G92"/>
      <c r="H92"/>
    </row>
    <row r="93" spans="1:8" x14ac:dyDescent="0.3">
      <c r="A93" s="11">
        <v>2014</v>
      </c>
      <c r="B93" s="11">
        <v>5</v>
      </c>
      <c r="C93" s="15">
        <v>1.8</v>
      </c>
      <c r="G93"/>
      <c r="H93"/>
    </row>
    <row r="94" spans="1:8" x14ac:dyDescent="0.3">
      <c r="A94" s="11">
        <v>2014</v>
      </c>
      <c r="B94" s="11">
        <v>6</v>
      </c>
      <c r="C94" s="15">
        <v>1.9</v>
      </c>
      <c r="G94"/>
      <c r="H94"/>
    </row>
    <row r="95" spans="1:8" x14ac:dyDescent="0.3">
      <c r="A95" s="11">
        <v>2014</v>
      </c>
      <c r="B95" s="11">
        <v>7</v>
      </c>
      <c r="C95" s="15">
        <v>1.8</v>
      </c>
      <c r="G95"/>
      <c r="H95"/>
    </row>
    <row r="96" spans="1:8" x14ac:dyDescent="0.3">
      <c r="A96" s="11">
        <v>2014</v>
      </c>
      <c r="B96" s="11">
        <v>8</v>
      </c>
      <c r="C96" s="15">
        <v>1.7</v>
      </c>
      <c r="G96"/>
      <c r="H96"/>
    </row>
    <row r="97" spans="1:8" x14ac:dyDescent="0.3">
      <c r="A97" s="11">
        <v>2014</v>
      </c>
      <c r="B97" s="11">
        <v>9</v>
      </c>
      <c r="C97" s="15">
        <v>1.6</v>
      </c>
      <c r="G97"/>
      <c r="H97"/>
    </row>
    <row r="98" spans="1:8" x14ac:dyDescent="0.3">
      <c r="A98" s="11">
        <v>2014</v>
      </c>
      <c r="B98" s="11">
        <v>10</v>
      </c>
      <c r="C98" s="15">
        <v>1.6</v>
      </c>
      <c r="G98"/>
      <c r="H98"/>
    </row>
    <row r="99" spans="1:8" x14ac:dyDescent="0.3">
      <c r="A99" s="11">
        <v>2014</v>
      </c>
      <c r="B99" s="11">
        <v>11</v>
      </c>
      <c r="C99" s="15">
        <v>1.7</v>
      </c>
      <c r="G99"/>
      <c r="H99"/>
    </row>
    <row r="100" spans="1:8" x14ac:dyDescent="0.3">
      <c r="A100" s="11">
        <v>2014</v>
      </c>
      <c r="B100" s="11">
        <v>12</v>
      </c>
      <c r="C100" s="15">
        <v>1</v>
      </c>
      <c r="G100"/>
      <c r="H100"/>
    </row>
    <row r="101" spans="1:8" x14ac:dyDescent="0.3">
      <c r="A101" s="11">
        <v>2013</v>
      </c>
      <c r="B101" s="11">
        <v>1</v>
      </c>
      <c r="C101" s="15">
        <v>2.7</v>
      </c>
      <c r="G101"/>
      <c r="H101"/>
    </row>
    <row r="102" spans="1:8" x14ac:dyDescent="0.3">
      <c r="A102" s="11">
        <v>2013</v>
      </c>
      <c r="B102" s="11">
        <v>2</v>
      </c>
      <c r="C102" s="15">
        <v>2.5</v>
      </c>
      <c r="G102"/>
      <c r="H102"/>
    </row>
    <row r="103" spans="1:8" x14ac:dyDescent="0.3">
      <c r="A103" s="11">
        <v>2013</v>
      </c>
      <c r="B103" s="11">
        <v>3</v>
      </c>
      <c r="C103" s="15">
        <v>2.2999999999999998</v>
      </c>
      <c r="G103"/>
      <c r="H103"/>
    </row>
    <row r="104" spans="1:8" x14ac:dyDescent="0.3">
      <c r="A104" s="11">
        <v>2013</v>
      </c>
      <c r="B104" s="11">
        <v>4</v>
      </c>
      <c r="C104" s="15">
        <v>2</v>
      </c>
      <c r="G104"/>
      <c r="H104"/>
    </row>
    <row r="105" spans="1:8" x14ac:dyDescent="0.3">
      <c r="A105" s="11">
        <v>2013</v>
      </c>
      <c r="B105" s="11">
        <v>5</v>
      </c>
      <c r="C105" s="15">
        <v>2.2999999999999998</v>
      </c>
      <c r="G105"/>
      <c r="H105"/>
    </row>
    <row r="106" spans="1:8" x14ac:dyDescent="0.3">
      <c r="A106" s="11">
        <v>2013</v>
      </c>
      <c r="B106" s="11">
        <v>6</v>
      </c>
      <c r="C106" s="15">
        <v>2.2000000000000002</v>
      </c>
      <c r="G106"/>
      <c r="H106"/>
    </row>
    <row r="107" spans="1:8" x14ac:dyDescent="0.3">
      <c r="A107" s="11">
        <v>2013</v>
      </c>
      <c r="B107" s="11">
        <v>7</v>
      </c>
      <c r="C107" s="15">
        <v>2</v>
      </c>
      <c r="G107"/>
      <c r="H107"/>
    </row>
    <row r="108" spans="1:8" x14ac:dyDescent="0.3">
      <c r="A108" s="11">
        <v>2013</v>
      </c>
      <c r="B108" s="11">
        <v>8</v>
      </c>
      <c r="C108" s="15">
        <v>1.8</v>
      </c>
      <c r="G108"/>
      <c r="H108"/>
    </row>
    <row r="109" spans="1:8" x14ac:dyDescent="0.3">
      <c r="A109" s="11">
        <v>2013</v>
      </c>
      <c r="B109" s="11">
        <v>9</v>
      </c>
      <c r="C109" s="15">
        <v>1.7</v>
      </c>
      <c r="G109"/>
      <c r="H109"/>
    </row>
    <row r="110" spans="1:8" x14ac:dyDescent="0.3">
      <c r="A110" s="11">
        <v>2013</v>
      </c>
      <c r="B110" s="11">
        <v>10</v>
      </c>
      <c r="C110" s="15">
        <v>1.4</v>
      </c>
      <c r="G110"/>
      <c r="H110"/>
    </row>
    <row r="111" spans="1:8" x14ac:dyDescent="0.3">
      <c r="A111" s="11">
        <v>2013</v>
      </c>
      <c r="B111" s="11">
        <v>11</v>
      </c>
      <c r="C111" s="15">
        <v>1.4</v>
      </c>
      <c r="G111"/>
      <c r="H111"/>
    </row>
    <row r="112" spans="1:8" x14ac:dyDescent="0.3">
      <c r="A112" s="11">
        <v>2013</v>
      </c>
      <c r="B112" s="11">
        <v>12</v>
      </c>
      <c r="C112" s="15">
        <v>1.9</v>
      </c>
      <c r="G112"/>
      <c r="H112"/>
    </row>
    <row r="113" spans="1:8" x14ac:dyDescent="0.3">
      <c r="A113" s="11">
        <v>2012</v>
      </c>
      <c r="B113" s="11">
        <v>1</v>
      </c>
      <c r="C113" s="15">
        <v>2.8</v>
      </c>
      <c r="G113"/>
      <c r="H113"/>
    </row>
    <row r="114" spans="1:8" x14ac:dyDescent="0.3">
      <c r="A114" s="11">
        <v>2012</v>
      </c>
      <c r="B114" s="11">
        <v>2</v>
      </c>
      <c r="C114" s="15">
        <v>2.6</v>
      </c>
      <c r="G114"/>
      <c r="H114"/>
    </row>
    <row r="115" spans="1:8" x14ac:dyDescent="0.3">
      <c r="A115" s="11">
        <v>2012</v>
      </c>
      <c r="B115" s="11">
        <v>3</v>
      </c>
      <c r="C115" s="15">
        <v>2.4</v>
      </c>
      <c r="G115"/>
      <c r="H115"/>
    </row>
    <row r="116" spans="1:8" x14ac:dyDescent="0.3">
      <c r="A116" s="11">
        <v>2012</v>
      </c>
      <c r="B116" s="11">
        <v>4</v>
      </c>
      <c r="C116" s="15">
        <v>2.2999999999999998</v>
      </c>
      <c r="G116"/>
      <c r="H116"/>
    </row>
    <row r="117" spans="1:8" x14ac:dyDescent="0.3">
      <c r="A117" s="11">
        <v>2012</v>
      </c>
      <c r="B117" s="11">
        <v>5</v>
      </c>
      <c r="C117" s="15">
        <v>2.1</v>
      </c>
      <c r="G117"/>
      <c r="H117"/>
    </row>
    <row r="118" spans="1:8" x14ac:dyDescent="0.3">
      <c r="A118" s="11">
        <v>2012</v>
      </c>
      <c r="B118" s="11">
        <v>6</v>
      </c>
      <c r="C118" s="15">
        <v>2.2000000000000002</v>
      </c>
      <c r="G118"/>
      <c r="H118"/>
    </row>
    <row r="119" spans="1:8" x14ac:dyDescent="0.3">
      <c r="A119" s="11">
        <v>2012</v>
      </c>
      <c r="B119" s="11">
        <v>7</v>
      </c>
      <c r="C119" s="15">
        <v>2.1</v>
      </c>
      <c r="G119"/>
      <c r="H119"/>
    </row>
    <row r="120" spans="1:8" x14ac:dyDescent="0.3">
      <c r="A120" s="11">
        <v>2012</v>
      </c>
      <c r="B120" s="11">
        <v>8</v>
      </c>
      <c r="C120" s="15">
        <v>2.2000000000000002</v>
      </c>
      <c r="G120"/>
      <c r="H120"/>
    </row>
    <row r="121" spans="1:8" x14ac:dyDescent="0.3">
      <c r="A121" s="11">
        <v>2012</v>
      </c>
      <c r="B121" s="11">
        <v>9</v>
      </c>
      <c r="C121" s="15">
        <v>2.7</v>
      </c>
      <c r="G121"/>
      <c r="H121"/>
    </row>
    <row r="122" spans="1:8" x14ac:dyDescent="0.3">
      <c r="A122" s="11">
        <v>2012</v>
      </c>
      <c r="B122" s="11">
        <v>10</v>
      </c>
      <c r="C122" s="15">
        <v>2.8</v>
      </c>
      <c r="G122"/>
      <c r="H122"/>
    </row>
    <row r="123" spans="1:8" x14ac:dyDescent="0.3">
      <c r="A123" s="11">
        <v>2012</v>
      </c>
      <c r="B123" s="11">
        <v>11</v>
      </c>
      <c r="C123" s="15">
        <v>2.8</v>
      </c>
      <c r="G123"/>
      <c r="H123"/>
    </row>
    <row r="124" spans="1:8" x14ac:dyDescent="0.3">
      <c r="A124" s="11">
        <v>2012</v>
      </c>
      <c r="B124" s="11">
        <v>12</v>
      </c>
      <c r="C124" s="15">
        <v>2.8</v>
      </c>
      <c r="G124"/>
      <c r="H124"/>
    </row>
    <row r="125" spans="1:8" x14ac:dyDescent="0.3">
      <c r="A125" s="11">
        <v>2011</v>
      </c>
      <c r="B125" s="11">
        <v>1</v>
      </c>
      <c r="C125" s="15">
        <v>2.4</v>
      </c>
      <c r="G125"/>
      <c r="H125"/>
    </row>
    <row r="126" spans="1:8" x14ac:dyDescent="0.3">
      <c r="A126" s="11">
        <v>2011</v>
      </c>
      <c r="B126" s="11">
        <v>2</v>
      </c>
      <c r="C126" s="15">
        <v>3</v>
      </c>
      <c r="G126"/>
      <c r="H126"/>
    </row>
    <row r="127" spans="1:8" x14ac:dyDescent="0.3">
      <c r="A127" s="11">
        <v>2011</v>
      </c>
      <c r="B127" s="11">
        <v>3</v>
      </c>
      <c r="C127" s="15">
        <v>3.1</v>
      </c>
      <c r="G127"/>
      <c r="H127"/>
    </row>
    <row r="128" spans="1:8" x14ac:dyDescent="0.3">
      <c r="A128" s="11">
        <v>2011</v>
      </c>
      <c r="B128" s="11">
        <v>4</v>
      </c>
      <c r="C128" s="15">
        <v>3.3</v>
      </c>
      <c r="G128"/>
      <c r="H128"/>
    </row>
    <row r="129" spans="1:8" x14ac:dyDescent="0.3">
      <c r="A129" s="11">
        <v>2011</v>
      </c>
      <c r="B129" s="11">
        <v>5</v>
      </c>
      <c r="C129" s="15">
        <v>3.3</v>
      </c>
      <c r="G129"/>
      <c r="H129"/>
    </row>
    <row r="130" spans="1:8" x14ac:dyDescent="0.3">
      <c r="A130" s="11">
        <v>2011</v>
      </c>
      <c r="B130" s="11">
        <v>6</v>
      </c>
      <c r="C130" s="15">
        <v>3.3</v>
      </c>
      <c r="G130"/>
      <c r="H130"/>
    </row>
    <row r="131" spans="1:8" x14ac:dyDescent="0.3">
      <c r="A131" s="11">
        <v>2011</v>
      </c>
      <c r="B131" s="11">
        <v>7</v>
      </c>
      <c r="C131" s="15">
        <v>3.5</v>
      </c>
      <c r="G131"/>
      <c r="H131"/>
    </row>
    <row r="132" spans="1:8" x14ac:dyDescent="0.3">
      <c r="A132" s="11">
        <v>2011</v>
      </c>
      <c r="B132" s="11">
        <v>8</v>
      </c>
      <c r="C132" s="15">
        <v>3.5</v>
      </c>
      <c r="G132"/>
      <c r="H132"/>
    </row>
    <row r="133" spans="1:8" x14ac:dyDescent="0.3">
      <c r="A133" s="11">
        <v>2011</v>
      </c>
      <c r="B133" s="11">
        <v>9</v>
      </c>
      <c r="C133" s="15">
        <v>3.6</v>
      </c>
      <c r="G133"/>
      <c r="H133"/>
    </row>
    <row r="134" spans="1:8" x14ac:dyDescent="0.3">
      <c r="A134" s="11">
        <v>2011</v>
      </c>
      <c r="B134" s="11">
        <v>10</v>
      </c>
      <c r="C134" s="15">
        <v>3.4</v>
      </c>
      <c r="G134"/>
      <c r="H134"/>
    </row>
    <row r="135" spans="1:8" x14ac:dyDescent="0.3">
      <c r="A135" s="11">
        <v>2011</v>
      </c>
      <c r="B135" s="11">
        <v>11</v>
      </c>
      <c r="C135" s="15">
        <v>3.6</v>
      </c>
      <c r="G135"/>
      <c r="H135"/>
    </row>
    <row r="136" spans="1:8" x14ac:dyDescent="0.3">
      <c r="A136" s="11">
        <v>2011</v>
      </c>
      <c r="B136" s="11">
        <v>12</v>
      </c>
      <c r="C136" s="15">
        <v>3.2</v>
      </c>
      <c r="G136"/>
      <c r="H136"/>
    </row>
    <row r="137" spans="1:8" x14ac:dyDescent="0.3">
      <c r="A137" s="11">
        <v>2010</v>
      </c>
      <c r="B137" s="11">
        <v>1</v>
      </c>
      <c r="C137" s="15">
        <v>1.2</v>
      </c>
      <c r="G137"/>
      <c r="H137"/>
    </row>
    <row r="138" spans="1:8" x14ac:dyDescent="0.3">
      <c r="A138" s="11">
        <v>2010</v>
      </c>
      <c r="B138" s="11">
        <v>2</v>
      </c>
      <c r="C138" s="15">
        <v>1</v>
      </c>
      <c r="G138"/>
      <c r="H138"/>
    </row>
    <row r="139" spans="1:8" x14ac:dyDescent="0.3">
      <c r="A139" s="11">
        <v>2010</v>
      </c>
      <c r="B139" s="11">
        <v>3</v>
      </c>
      <c r="C139" s="15">
        <v>2</v>
      </c>
      <c r="G139"/>
      <c r="H139"/>
    </row>
    <row r="140" spans="1:8" x14ac:dyDescent="0.3">
      <c r="A140" s="11">
        <v>2010</v>
      </c>
      <c r="B140" s="11">
        <v>4</v>
      </c>
      <c r="C140" s="17">
        <v>2</v>
      </c>
      <c r="G140"/>
      <c r="H140"/>
    </row>
    <row r="141" spans="1:8" x14ac:dyDescent="0.3">
      <c r="A141" s="11">
        <v>2010</v>
      </c>
      <c r="B141" s="11">
        <v>5</v>
      </c>
      <c r="C141" s="17">
        <v>1.9</v>
      </c>
      <c r="G141"/>
      <c r="H141"/>
    </row>
    <row r="142" spans="1:8" x14ac:dyDescent="0.3">
      <c r="A142" s="11">
        <v>2010</v>
      </c>
      <c r="B142" s="11">
        <v>6</v>
      </c>
      <c r="C142" s="17">
        <v>2</v>
      </c>
      <c r="G142"/>
      <c r="H142"/>
    </row>
    <row r="143" spans="1:8" x14ac:dyDescent="0.3">
      <c r="A143" s="11">
        <v>2010</v>
      </c>
      <c r="B143" s="11">
        <v>7</v>
      </c>
      <c r="C143" s="17">
        <v>1.9</v>
      </c>
      <c r="G143"/>
      <c r="H143"/>
    </row>
    <row r="144" spans="1:8" x14ac:dyDescent="0.3">
      <c r="A144" s="11">
        <v>2010</v>
      </c>
      <c r="B144" s="11">
        <v>8</v>
      </c>
      <c r="C144" s="15">
        <v>1.7</v>
      </c>
      <c r="G144"/>
      <c r="H144"/>
    </row>
    <row r="145" spans="1:8" x14ac:dyDescent="0.3">
      <c r="A145" s="11">
        <v>2010</v>
      </c>
      <c r="B145" s="11">
        <v>9</v>
      </c>
      <c r="C145" s="15">
        <v>1.9</v>
      </c>
      <c r="G145"/>
      <c r="H145"/>
    </row>
    <row r="146" spans="1:8" x14ac:dyDescent="0.3">
      <c r="A146" s="11">
        <v>2010</v>
      </c>
      <c r="B146" s="11">
        <v>10</v>
      </c>
      <c r="C146" s="15">
        <v>2.1</v>
      </c>
      <c r="G146"/>
      <c r="H146"/>
    </row>
    <row r="147" spans="1:8" x14ac:dyDescent="0.3">
      <c r="A147" s="11">
        <v>2010</v>
      </c>
      <c r="B147" s="11">
        <v>11</v>
      </c>
      <c r="C147" s="15">
        <v>1.9</v>
      </c>
      <c r="G147"/>
      <c r="H147"/>
    </row>
    <row r="148" spans="1:8" x14ac:dyDescent="0.3">
      <c r="A148" s="11">
        <v>2010</v>
      </c>
      <c r="B148" s="11">
        <v>12</v>
      </c>
      <c r="C148" s="15">
        <v>2.2999999999999998</v>
      </c>
      <c r="G148"/>
      <c r="H148"/>
    </row>
    <row r="149" spans="1:8" x14ac:dyDescent="0.3">
      <c r="A149" s="11">
        <v>2009</v>
      </c>
      <c r="B149" s="11">
        <v>1</v>
      </c>
      <c r="C149" s="15">
        <v>1.2</v>
      </c>
      <c r="G149"/>
      <c r="H149"/>
    </row>
    <row r="150" spans="1:8" x14ac:dyDescent="0.3">
      <c r="A150" s="11">
        <v>2009</v>
      </c>
      <c r="B150" s="11">
        <v>2</v>
      </c>
      <c r="C150" s="15">
        <v>1.3</v>
      </c>
      <c r="G150"/>
      <c r="H150"/>
    </row>
    <row r="151" spans="1:8" x14ac:dyDescent="0.3">
      <c r="A151" s="11">
        <v>2009</v>
      </c>
      <c r="B151" s="11">
        <v>3</v>
      </c>
      <c r="C151" s="15">
        <v>0.8</v>
      </c>
      <c r="G151"/>
      <c r="H151"/>
    </row>
    <row r="152" spans="1:8" x14ac:dyDescent="0.3">
      <c r="A152" s="11">
        <v>2009</v>
      </c>
      <c r="B152" s="11">
        <v>4</v>
      </c>
      <c r="C152" s="17">
        <v>0.7</v>
      </c>
      <c r="G152"/>
      <c r="H152"/>
    </row>
    <row r="153" spans="1:8" x14ac:dyDescent="0.3">
      <c r="A153" s="11">
        <v>2009</v>
      </c>
      <c r="B153" s="11">
        <v>5</v>
      </c>
      <c r="C153" s="17">
        <v>0.3</v>
      </c>
      <c r="G153"/>
      <c r="H153"/>
    </row>
    <row r="154" spans="1:8" x14ac:dyDescent="0.3">
      <c r="A154" s="11">
        <v>2009</v>
      </c>
      <c r="B154" s="11">
        <v>6</v>
      </c>
      <c r="C154" s="17">
        <v>-0.1</v>
      </c>
      <c r="G154"/>
      <c r="H154"/>
    </row>
    <row r="155" spans="1:8" x14ac:dyDescent="0.3">
      <c r="A155" s="11">
        <v>2009</v>
      </c>
      <c r="B155" s="11">
        <v>7</v>
      </c>
      <c r="C155" s="17">
        <v>-0.3</v>
      </c>
      <c r="G155"/>
      <c r="H155"/>
    </row>
    <row r="156" spans="1:8" x14ac:dyDescent="0.3">
      <c r="A156" s="11">
        <v>2009</v>
      </c>
      <c r="B156" s="11">
        <v>8</v>
      </c>
      <c r="C156" s="15">
        <v>0.3</v>
      </c>
      <c r="G156"/>
      <c r="H156"/>
    </row>
    <row r="157" spans="1:8" x14ac:dyDescent="0.3">
      <c r="A157" s="11">
        <v>2009</v>
      </c>
      <c r="B157" s="11">
        <v>9</v>
      </c>
      <c r="C157" s="15">
        <v>0.1</v>
      </c>
      <c r="G157"/>
      <c r="H157"/>
    </row>
    <row r="158" spans="1:8" x14ac:dyDescent="0.3">
      <c r="A158" s="11">
        <v>2009</v>
      </c>
      <c r="B158" s="11">
        <v>10</v>
      </c>
      <c r="C158" s="15">
        <v>0.2</v>
      </c>
      <c r="G158"/>
      <c r="H158"/>
    </row>
    <row r="159" spans="1:8" x14ac:dyDescent="0.3">
      <c r="A159" s="11">
        <v>2009</v>
      </c>
      <c r="B159" s="11">
        <v>11</v>
      </c>
      <c r="C159" s="15">
        <v>0.7</v>
      </c>
      <c r="G159"/>
      <c r="H159"/>
    </row>
    <row r="160" spans="1:8" x14ac:dyDescent="0.3">
      <c r="A160" s="11">
        <v>2009</v>
      </c>
      <c r="B160" s="11">
        <v>12</v>
      </c>
      <c r="C160" s="15">
        <v>1</v>
      </c>
      <c r="G160"/>
      <c r="H160"/>
    </row>
    <row r="161" spans="1:8" x14ac:dyDescent="0.3">
      <c r="A161" s="11">
        <v>2008</v>
      </c>
      <c r="B161" s="11">
        <v>1</v>
      </c>
      <c r="C161" s="15">
        <v>3.2</v>
      </c>
      <c r="G161"/>
      <c r="H161"/>
    </row>
    <row r="162" spans="1:8" x14ac:dyDescent="0.3">
      <c r="A162" s="11">
        <v>2008</v>
      </c>
      <c r="B162" s="11">
        <v>2</v>
      </c>
      <c r="C162" s="15">
        <v>3.2</v>
      </c>
      <c r="G162"/>
      <c r="H162"/>
    </row>
    <row r="163" spans="1:8" x14ac:dyDescent="0.3">
      <c r="A163" s="11">
        <v>2008</v>
      </c>
      <c r="B163" s="11">
        <v>3</v>
      </c>
      <c r="C163" s="15">
        <v>3.5</v>
      </c>
      <c r="G163"/>
      <c r="H163"/>
    </row>
    <row r="164" spans="1:8" x14ac:dyDescent="0.3">
      <c r="A164" s="11">
        <v>2008</v>
      </c>
      <c r="B164" s="11">
        <v>4</v>
      </c>
      <c r="C164" s="17">
        <v>3.3</v>
      </c>
      <c r="G164"/>
      <c r="H164"/>
    </row>
    <row r="165" spans="1:8" x14ac:dyDescent="0.3">
      <c r="A165" s="11">
        <v>2008</v>
      </c>
      <c r="B165" s="11">
        <v>5</v>
      </c>
      <c r="C165" s="17">
        <v>3.7</v>
      </c>
      <c r="G165"/>
      <c r="H165"/>
    </row>
    <row r="166" spans="1:8" x14ac:dyDescent="0.3">
      <c r="A166" s="11">
        <v>2008</v>
      </c>
      <c r="B166" s="11">
        <v>6</v>
      </c>
      <c r="C166" s="17">
        <v>3.9</v>
      </c>
      <c r="G166"/>
      <c r="H166"/>
    </row>
    <row r="167" spans="1:8" x14ac:dyDescent="0.3">
      <c r="A167" s="11">
        <v>2008</v>
      </c>
      <c r="B167" s="11">
        <v>7</v>
      </c>
      <c r="C167" s="17">
        <v>3.8</v>
      </c>
      <c r="G167"/>
      <c r="H167"/>
    </row>
    <row r="168" spans="1:8" x14ac:dyDescent="0.3">
      <c r="A168" s="11">
        <v>2008</v>
      </c>
      <c r="B168" s="11">
        <v>8</v>
      </c>
      <c r="C168" s="15">
        <v>3.7</v>
      </c>
      <c r="G168"/>
      <c r="H168"/>
    </row>
    <row r="169" spans="1:8" x14ac:dyDescent="0.3">
      <c r="A169" s="11">
        <v>2008</v>
      </c>
      <c r="B169" s="11">
        <v>9</v>
      </c>
      <c r="C169" s="15">
        <v>3.8</v>
      </c>
      <c r="G169"/>
      <c r="H169"/>
    </row>
    <row r="170" spans="1:8" x14ac:dyDescent="0.3">
      <c r="A170" s="11">
        <v>2008</v>
      </c>
      <c r="B170" s="11">
        <v>10</v>
      </c>
      <c r="C170" s="15">
        <v>3.1</v>
      </c>
      <c r="G170"/>
      <c r="H170"/>
    </row>
    <row r="171" spans="1:8" x14ac:dyDescent="0.3">
      <c r="A171" s="11">
        <v>2008</v>
      </c>
      <c r="B171" s="11">
        <v>11</v>
      </c>
      <c r="C171" s="15">
        <v>2.2999999999999998</v>
      </c>
      <c r="G171"/>
      <c r="H171"/>
    </row>
    <row r="172" spans="1:8" x14ac:dyDescent="0.3">
      <c r="A172" s="11">
        <v>2008</v>
      </c>
      <c r="B172" s="11">
        <v>12</v>
      </c>
      <c r="C172" s="15">
        <v>1.3</v>
      </c>
      <c r="G172"/>
      <c r="H172"/>
    </row>
    <row r="173" spans="1:8" x14ac:dyDescent="0.3">
      <c r="A173" s="11">
        <v>2007</v>
      </c>
      <c r="B173" s="11">
        <v>1</v>
      </c>
      <c r="C173" s="18">
        <v>1.6</v>
      </c>
      <c r="G173"/>
      <c r="H173"/>
    </row>
    <row r="174" spans="1:8" x14ac:dyDescent="0.3">
      <c r="A174" s="11">
        <v>2007</v>
      </c>
      <c r="B174" s="11">
        <v>2</v>
      </c>
      <c r="C174" s="18">
        <v>1.6</v>
      </c>
      <c r="G174"/>
      <c r="H174"/>
    </row>
    <row r="175" spans="1:8" x14ac:dyDescent="0.3">
      <c r="A175" s="11">
        <v>2007</v>
      </c>
      <c r="B175" s="11">
        <v>3</v>
      </c>
      <c r="C175" s="18">
        <v>1.8</v>
      </c>
      <c r="G175"/>
      <c r="H175"/>
    </row>
    <row r="176" spans="1:8" x14ac:dyDescent="0.3">
      <c r="A176" s="11">
        <v>2007</v>
      </c>
      <c r="B176" s="11">
        <v>4</v>
      </c>
      <c r="C176" s="18">
        <v>1.8</v>
      </c>
      <c r="G176"/>
      <c r="H176"/>
    </row>
    <row r="177" spans="1:8" x14ac:dyDescent="0.3">
      <c r="A177" s="11">
        <v>2007</v>
      </c>
      <c r="B177" s="11">
        <v>5</v>
      </c>
      <c r="C177" s="18">
        <v>2</v>
      </c>
      <c r="G177"/>
      <c r="H177"/>
    </row>
    <row r="178" spans="1:8" x14ac:dyDescent="0.3">
      <c r="A178" s="11">
        <v>2007</v>
      </c>
      <c r="B178" s="11">
        <v>6</v>
      </c>
      <c r="C178" s="18">
        <v>2</v>
      </c>
      <c r="G178"/>
      <c r="H178"/>
    </row>
    <row r="179" spans="1:8" x14ac:dyDescent="0.3">
      <c r="A179" s="11">
        <v>2007</v>
      </c>
      <c r="B179" s="11">
        <v>7</v>
      </c>
      <c r="C179" s="18">
        <v>2.1</v>
      </c>
      <c r="G179"/>
      <c r="H179"/>
    </row>
    <row r="180" spans="1:8" x14ac:dyDescent="0.3">
      <c r="A180" s="11">
        <v>2007</v>
      </c>
      <c r="B180" s="11">
        <v>8</v>
      </c>
      <c r="C180" s="18">
        <v>1.7</v>
      </c>
      <c r="G180"/>
      <c r="H180"/>
    </row>
    <row r="181" spans="1:8" x14ac:dyDescent="0.3">
      <c r="A181" s="11">
        <v>2007</v>
      </c>
      <c r="B181" s="11">
        <v>9</v>
      </c>
      <c r="C181" s="18">
        <v>2.1</v>
      </c>
      <c r="G181"/>
      <c r="H181"/>
    </row>
    <row r="182" spans="1:8" x14ac:dyDescent="0.3">
      <c r="A182" s="11">
        <v>2007</v>
      </c>
      <c r="B182" s="11">
        <v>10</v>
      </c>
      <c r="C182" s="18">
        <v>2.8</v>
      </c>
      <c r="G182"/>
      <c r="H182"/>
    </row>
    <row r="183" spans="1:8" x14ac:dyDescent="0.3">
      <c r="A183" s="11">
        <v>2007</v>
      </c>
      <c r="B183" s="11">
        <v>11</v>
      </c>
      <c r="C183" s="18">
        <v>3.1</v>
      </c>
      <c r="G183"/>
      <c r="H183"/>
    </row>
    <row r="184" spans="1:8" x14ac:dyDescent="0.3">
      <c r="A184" s="11">
        <v>2007</v>
      </c>
      <c r="B184" s="11">
        <v>12</v>
      </c>
      <c r="C184" s="18">
        <v>3.6</v>
      </c>
      <c r="G184"/>
      <c r="H184"/>
    </row>
    <row r="185" spans="1:8" x14ac:dyDescent="0.3">
      <c r="A185" s="11">
        <v>2006</v>
      </c>
      <c r="B185" s="11">
        <v>1</v>
      </c>
      <c r="C185" s="18">
        <v>1.2</v>
      </c>
      <c r="G185"/>
      <c r="H185"/>
    </row>
    <row r="186" spans="1:8" x14ac:dyDescent="0.3">
      <c r="A186" s="11">
        <v>2006</v>
      </c>
      <c r="B186" s="11">
        <v>2</v>
      </c>
      <c r="C186" s="18">
        <v>1.2</v>
      </c>
      <c r="G186"/>
      <c r="H186"/>
    </row>
    <row r="187" spans="1:8" x14ac:dyDescent="0.3">
      <c r="A187" s="11">
        <v>2006</v>
      </c>
      <c r="B187" s="11">
        <v>3</v>
      </c>
      <c r="C187" s="18">
        <v>1</v>
      </c>
      <c r="G187"/>
      <c r="H187"/>
    </row>
    <row r="188" spans="1:8" x14ac:dyDescent="0.3">
      <c r="A188" s="11">
        <v>2006</v>
      </c>
      <c r="B188" s="11">
        <v>4</v>
      </c>
      <c r="C188" s="18">
        <v>1.7</v>
      </c>
      <c r="G188"/>
      <c r="H188"/>
    </row>
    <row r="189" spans="1:8" x14ac:dyDescent="0.3">
      <c r="A189" s="11">
        <v>2006</v>
      </c>
      <c r="B189" s="11">
        <v>5</v>
      </c>
      <c r="C189" s="18">
        <v>1.7</v>
      </c>
      <c r="G189"/>
      <c r="H189"/>
    </row>
    <row r="190" spans="1:8" x14ac:dyDescent="0.3">
      <c r="A190" s="11">
        <v>2006</v>
      </c>
      <c r="B190" s="11">
        <v>6</v>
      </c>
      <c r="C190" s="18">
        <v>1.5</v>
      </c>
      <c r="G190"/>
      <c r="H190"/>
    </row>
    <row r="191" spans="1:8" x14ac:dyDescent="0.3">
      <c r="A191" s="11">
        <v>2006</v>
      </c>
      <c r="B191" s="11">
        <v>7</v>
      </c>
      <c r="C191" s="18">
        <v>1.5</v>
      </c>
      <c r="G191"/>
      <c r="H191"/>
    </row>
    <row r="192" spans="1:8" x14ac:dyDescent="0.3">
      <c r="A192" s="11">
        <v>2006</v>
      </c>
      <c r="B192" s="11">
        <v>8</v>
      </c>
      <c r="C192" s="18">
        <v>1.8</v>
      </c>
      <c r="G192"/>
      <c r="H192"/>
    </row>
    <row r="193" spans="1:8" x14ac:dyDescent="0.3">
      <c r="A193" s="11">
        <v>2006</v>
      </c>
      <c r="B193" s="11">
        <v>9</v>
      </c>
      <c r="C193" s="18">
        <v>1.4</v>
      </c>
      <c r="G193"/>
      <c r="H193"/>
    </row>
    <row r="194" spans="1:8" x14ac:dyDescent="0.3">
      <c r="A194" s="11">
        <v>2006</v>
      </c>
      <c r="B194" s="11">
        <v>10</v>
      </c>
      <c r="C194" s="18">
        <v>1.2</v>
      </c>
      <c r="G194"/>
      <c r="H194"/>
    </row>
    <row r="195" spans="1:8" x14ac:dyDescent="0.3">
      <c r="A195" s="11">
        <v>2006</v>
      </c>
      <c r="B195" s="11">
        <v>11</v>
      </c>
      <c r="C195" s="18">
        <v>1.6</v>
      </c>
      <c r="G195"/>
      <c r="H195"/>
    </row>
    <row r="196" spans="1:8" x14ac:dyDescent="0.3">
      <c r="A196" s="11">
        <v>2006</v>
      </c>
      <c r="B196" s="11">
        <v>12</v>
      </c>
      <c r="C196" s="18">
        <v>1.5</v>
      </c>
      <c r="G196"/>
      <c r="H196"/>
    </row>
    <row r="197" spans="1:8" x14ac:dyDescent="0.3">
      <c r="A197" s="11">
        <v>2005</v>
      </c>
      <c r="B197" s="11">
        <v>1</v>
      </c>
      <c r="C197" s="18">
        <v>2.9</v>
      </c>
      <c r="G197"/>
      <c r="H197"/>
    </row>
    <row r="198" spans="1:8" x14ac:dyDescent="0.3">
      <c r="A198" s="11">
        <v>2005</v>
      </c>
      <c r="B198" s="11">
        <v>2</v>
      </c>
      <c r="C198" s="18">
        <v>2.8</v>
      </c>
      <c r="G198"/>
      <c r="H198"/>
    </row>
    <row r="199" spans="1:8" x14ac:dyDescent="0.3">
      <c r="A199" s="11">
        <v>2005</v>
      </c>
      <c r="B199" s="11">
        <v>3</v>
      </c>
      <c r="C199" s="18">
        <v>2.9</v>
      </c>
      <c r="G199"/>
      <c r="H199"/>
    </row>
    <row r="200" spans="1:8" x14ac:dyDescent="0.3">
      <c r="A200" s="11">
        <v>2005</v>
      </c>
      <c r="B200" s="11">
        <v>4</v>
      </c>
      <c r="C200" s="18">
        <v>2.6</v>
      </c>
      <c r="G200"/>
      <c r="H200"/>
    </row>
    <row r="201" spans="1:8" x14ac:dyDescent="0.3">
      <c r="A201" s="11">
        <v>2005</v>
      </c>
      <c r="B201" s="11">
        <v>5</v>
      </c>
      <c r="C201" s="18">
        <v>2.2999999999999998</v>
      </c>
      <c r="G201"/>
      <c r="H201"/>
    </row>
    <row r="202" spans="1:8" x14ac:dyDescent="0.3">
      <c r="A202" s="11">
        <v>2005</v>
      </c>
      <c r="B202" s="11">
        <v>6</v>
      </c>
      <c r="C202" s="18">
        <v>2.2999999999999998</v>
      </c>
      <c r="G202"/>
      <c r="H202"/>
    </row>
    <row r="203" spans="1:8" x14ac:dyDescent="0.3">
      <c r="A203" s="11">
        <v>2005</v>
      </c>
      <c r="B203" s="11">
        <v>7</v>
      </c>
      <c r="C203" s="18">
        <v>2.2000000000000002</v>
      </c>
      <c r="G203"/>
      <c r="H203"/>
    </row>
    <row r="204" spans="1:8" x14ac:dyDescent="0.3">
      <c r="A204" s="11">
        <v>2005</v>
      </c>
      <c r="B204" s="11">
        <v>8</v>
      </c>
      <c r="C204" s="18">
        <v>2</v>
      </c>
      <c r="G204"/>
      <c r="H204"/>
    </row>
    <row r="205" spans="1:8" x14ac:dyDescent="0.3">
      <c r="A205" s="11">
        <v>2005</v>
      </c>
      <c r="B205" s="11">
        <v>9</v>
      </c>
      <c r="C205" s="18">
        <v>2.4</v>
      </c>
      <c r="G205"/>
      <c r="H205"/>
    </row>
    <row r="206" spans="1:8" x14ac:dyDescent="0.3">
      <c r="A206" s="11">
        <v>2005</v>
      </c>
      <c r="B206" s="11">
        <v>10</v>
      </c>
      <c r="C206" s="18">
        <v>2</v>
      </c>
      <c r="G206"/>
      <c r="H206"/>
    </row>
    <row r="207" spans="1:8" x14ac:dyDescent="0.3">
      <c r="A207" s="11">
        <v>2005</v>
      </c>
      <c r="B207" s="11">
        <v>11</v>
      </c>
      <c r="C207" s="18">
        <v>1.6</v>
      </c>
      <c r="G207"/>
      <c r="H207"/>
    </row>
    <row r="208" spans="1:8" x14ac:dyDescent="0.3">
      <c r="A208" s="11">
        <v>2005</v>
      </c>
      <c r="B208" s="11">
        <v>12</v>
      </c>
      <c r="C208" s="18">
        <v>1.6</v>
      </c>
      <c r="G208"/>
      <c r="H208"/>
    </row>
    <row r="209" spans="1:8" x14ac:dyDescent="0.3">
      <c r="A209" s="11">
        <v>2004</v>
      </c>
      <c r="B209" s="11">
        <v>1</v>
      </c>
      <c r="C209" s="18">
        <v>1.1000000000000001</v>
      </c>
      <c r="G209"/>
      <c r="H209"/>
    </row>
    <row r="210" spans="1:8" x14ac:dyDescent="0.3">
      <c r="A210" s="11">
        <v>2004</v>
      </c>
      <c r="B210" s="11">
        <v>2</v>
      </c>
      <c r="C210" s="18">
        <v>1.4</v>
      </c>
      <c r="G210"/>
      <c r="H210"/>
    </row>
    <row r="211" spans="1:8" x14ac:dyDescent="0.3">
      <c r="A211" s="11">
        <v>2004</v>
      </c>
      <c r="B211" s="11">
        <v>3</v>
      </c>
      <c r="C211" s="18">
        <v>1.5</v>
      </c>
      <c r="G211"/>
      <c r="H211"/>
    </row>
    <row r="212" spans="1:8" x14ac:dyDescent="0.3">
      <c r="A212" s="11">
        <v>2004</v>
      </c>
      <c r="B212" s="11">
        <v>4</v>
      </c>
      <c r="C212" s="18">
        <v>1.6</v>
      </c>
      <c r="G212"/>
      <c r="H212"/>
    </row>
    <row r="213" spans="1:8" x14ac:dyDescent="0.3">
      <c r="A213" s="11">
        <v>2004</v>
      </c>
      <c r="B213" s="11">
        <v>5</v>
      </c>
      <c r="C213" s="18">
        <v>2.1</v>
      </c>
      <c r="G213"/>
      <c r="H213"/>
    </row>
    <row r="214" spans="1:8" x14ac:dyDescent="0.3">
      <c r="A214" s="11">
        <v>2004</v>
      </c>
      <c r="B214" s="11">
        <v>6</v>
      </c>
      <c r="C214" s="18">
        <v>2.2999999999999998</v>
      </c>
      <c r="G214"/>
      <c r="H214"/>
    </row>
    <row r="215" spans="1:8" x14ac:dyDescent="0.3">
      <c r="A215" s="11">
        <v>2004</v>
      </c>
      <c r="B215" s="11">
        <v>7</v>
      </c>
      <c r="C215" s="18">
        <v>2.2000000000000002</v>
      </c>
      <c r="G215"/>
      <c r="H215"/>
    </row>
    <row r="216" spans="1:8" x14ac:dyDescent="0.3">
      <c r="A216" s="11">
        <v>2004</v>
      </c>
      <c r="B216" s="11">
        <v>8</v>
      </c>
      <c r="C216" s="18">
        <v>2.2999999999999998</v>
      </c>
      <c r="G216"/>
      <c r="H216"/>
    </row>
    <row r="217" spans="1:8" x14ac:dyDescent="0.3">
      <c r="A217" s="11">
        <v>2004</v>
      </c>
      <c r="B217" s="11">
        <v>9</v>
      </c>
      <c r="C217" s="18">
        <v>2.1</v>
      </c>
      <c r="G217"/>
      <c r="H217"/>
    </row>
    <row r="218" spans="1:8" x14ac:dyDescent="0.3">
      <c r="A218" s="11">
        <v>2004</v>
      </c>
      <c r="B218" s="11">
        <v>10</v>
      </c>
      <c r="C218" s="18">
        <v>2.6</v>
      </c>
      <c r="G218"/>
      <c r="H218"/>
    </row>
    <row r="219" spans="1:8" x14ac:dyDescent="0.3">
      <c r="A219" s="11">
        <v>2004</v>
      </c>
      <c r="B219" s="11">
        <v>11</v>
      </c>
      <c r="C219" s="18">
        <v>2.6</v>
      </c>
      <c r="G219"/>
      <c r="H219"/>
    </row>
    <row r="220" spans="1:8" x14ac:dyDescent="0.3">
      <c r="A220" s="11">
        <v>2004</v>
      </c>
      <c r="B220" s="11">
        <v>12</v>
      </c>
      <c r="C220" s="18">
        <v>2.9</v>
      </c>
      <c r="G220"/>
      <c r="H220"/>
    </row>
    <row r="221" spans="1:8" x14ac:dyDescent="0.3">
      <c r="A221" s="11">
        <v>2003</v>
      </c>
      <c r="B221" s="11">
        <v>1</v>
      </c>
      <c r="C221" s="18">
        <v>1.7</v>
      </c>
      <c r="G221"/>
      <c r="H221"/>
    </row>
    <row r="222" spans="1:8" x14ac:dyDescent="0.3">
      <c r="A222" s="11">
        <v>2003</v>
      </c>
      <c r="B222" s="11">
        <v>2</v>
      </c>
      <c r="C222" s="18">
        <v>1.7</v>
      </c>
      <c r="G222"/>
      <c r="H222"/>
    </row>
    <row r="223" spans="1:8" x14ac:dyDescent="0.3">
      <c r="A223" s="11">
        <v>2003</v>
      </c>
      <c r="B223" s="11">
        <v>3</v>
      </c>
      <c r="C223" s="18">
        <v>1.8</v>
      </c>
      <c r="G223"/>
      <c r="H223"/>
    </row>
    <row r="224" spans="1:8" x14ac:dyDescent="0.3">
      <c r="A224" s="11">
        <v>2003</v>
      </c>
      <c r="B224" s="11">
        <v>4</v>
      </c>
      <c r="C224" s="18">
        <v>1.3</v>
      </c>
      <c r="G224"/>
      <c r="H224"/>
    </row>
    <row r="225" spans="1:8" x14ac:dyDescent="0.3">
      <c r="A225" s="11">
        <v>2003</v>
      </c>
      <c r="B225" s="11">
        <v>5</v>
      </c>
      <c r="C225" s="18">
        <v>1.1000000000000001</v>
      </c>
      <c r="G225"/>
      <c r="H225"/>
    </row>
    <row r="226" spans="1:8" x14ac:dyDescent="0.3">
      <c r="A226" s="11">
        <v>2003</v>
      </c>
      <c r="B226" s="11">
        <v>6</v>
      </c>
      <c r="C226" s="18">
        <v>1.1000000000000001</v>
      </c>
      <c r="G226"/>
      <c r="H226"/>
    </row>
    <row r="227" spans="1:8" x14ac:dyDescent="0.3">
      <c r="A227" s="11">
        <v>2003</v>
      </c>
      <c r="B227" s="11">
        <v>7</v>
      </c>
      <c r="C227" s="18">
        <v>1.1000000000000001</v>
      </c>
      <c r="G227"/>
      <c r="H227"/>
    </row>
    <row r="228" spans="1:8" x14ac:dyDescent="0.3">
      <c r="A228" s="11">
        <v>2003</v>
      </c>
      <c r="B228" s="11">
        <v>8</v>
      </c>
      <c r="C228" s="18">
        <v>1.2</v>
      </c>
      <c r="G228"/>
      <c r="H228"/>
    </row>
    <row r="229" spans="1:8" x14ac:dyDescent="0.3">
      <c r="A229" s="11">
        <v>2003</v>
      </c>
      <c r="B229" s="11">
        <v>9</v>
      </c>
      <c r="C229" s="18">
        <v>1.4</v>
      </c>
      <c r="G229"/>
      <c r="H229"/>
    </row>
    <row r="230" spans="1:8" x14ac:dyDescent="0.3">
      <c r="A230" s="11">
        <v>2003</v>
      </c>
      <c r="B230" s="11">
        <v>10</v>
      </c>
      <c r="C230" s="18">
        <v>1</v>
      </c>
      <c r="G230"/>
      <c r="H230"/>
    </row>
    <row r="231" spans="1:8" x14ac:dyDescent="0.3">
      <c r="A231" s="11">
        <v>2003</v>
      </c>
      <c r="B231" s="11">
        <v>11</v>
      </c>
      <c r="C231" s="18">
        <v>1.3</v>
      </c>
      <c r="G231"/>
      <c r="H231"/>
    </row>
    <row r="232" spans="1:8" x14ac:dyDescent="0.3">
      <c r="A232" s="11">
        <v>2003</v>
      </c>
      <c r="B232" s="11">
        <v>12</v>
      </c>
      <c r="C232" s="18">
        <v>1.3</v>
      </c>
      <c r="G232"/>
      <c r="H232"/>
    </row>
    <row r="233" spans="1:8" x14ac:dyDescent="0.3">
      <c r="A233" s="11">
        <v>2002</v>
      </c>
      <c r="B233" s="11">
        <v>1</v>
      </c>
      <c r="C233" s="18">
        <v>2.1</v>
      </c>
      <c r="G233"/>
      <c r="H233"/>
    </row>
    <row r="234" spans="1:8" x14ac:dyDescent="0.3">
      <c r="A234" s="11">
        <v>2002</v>
      </c>
      <c r="B234" s="11">
        <v>2</v>
      </c>
      <c r="C234" s="18">
        <v>1.9</v>
      </c>
      <c r="G234"/>
      <c r="H234"/>
    </row>
    <row r="235" spans="1:8" x14ac:dyDescent="0.3">
      <c r="A235" s="11">
        <v>2002</v>
      </c>
      <c r="B235" s="11">
        <v>3</v>
      </c>
      <c r="C235" s="18">
        <v>1.9</v>
      </c>
      <c r="G235"/>
      <c r="H235"/>
    </row>
    <row r="236" spans="1:8" x14ac:dyDescent="0.3">
      <c r="A236" s="11">
        <v>2002</v>
      </c>
      <c r="B236" s="11">
        <v>4</v>
      </c>
      <c r="C236" s="18">
        <v>1.8</v>
      </c>
      <c r="G236"/>
      <c r="H236"/>
    </row>
    <row r="237" spans="1:8" x14ac:dyDescent="0.3">
      <c r="A237" s="11">
        <v>2002</v>
      </c>
      <c r="B237" s="11">
        <v>5</v>
      </c>
      <c r="C237" s="18">
        <v>1.9</v>
      </c>
      <c r="G237"/>
      <c r="H237"/>
    </row>
    <row r="238" spans="1:8" x14ac:dyDescent="0.3">
      <c r="A238" s="11">
        <v>2002</v>
      </c>
      <c r="B238" s="11">
        <v>6</v>
      </c>
      <c r="C238" s="18">
        <v>1.7</v>
      </c>
      <c r="G238"/>
      <c r="H238"/>
    </row>
    <row r="239" spans="1:8" x14ac:dyDescent="0.3">
      <c r="A239" s="11">
        <v>2002</v>
      </c>
      <c r="B239" s="11">
        <v>7</v>
      </c>
      <c r="C239" s="18">
        <v>1.6</v>
      </c>
      <c r="G239"/>
      <c r="H239"/>
    </row>
    <row r="240" spans="1:8" x14ac:dyDescent="0.3">
      <c r="A240" s="11">
        <v>2002</v>
      </c>
      <c r="B240" s="11">
        <v>8</v>
      </c>
      <c r="C240" s="18">
        <v>1.9</v>
      </c>
      <c r="G240"/>
      <c r="H240"/>
    </row>
    <row r="241" spans="1:8" x14ac:dyDescent="0.3">
      <c r="A241" s="11">
        <v>2002</v>
      </c>
      <c r="B241" s="11">
        <v>9</v>
      </c>
      <c r="C241" s="18">
        <v>1.6</v>
      </c>
      <c r="G241"/>
      <c r="H241"/>
    </row>
    <row r="242" spans="1:8" x14ac:dyDescent="0.3">
      <c r="A242" s="11">
        <v>2002</v>
      </c>
      <c r="B242" s="11">
        <v>10</v>
      </c>
      <c r="C242" s="18">
        <v>1.7</v>
      </c>
      <c r="G242"/>
      <c r="H242"/>
    </row>
    <row r="243" spans="1:8" x14ac:dyDescent="0.3">
      <c r="A243" s="11">
        <v>2002</v>
      </c>
      <c r="B243" s="11">
        <v>11</v>
      </c>
      <c r="C243" s="18">
        <v>1.7</v>
      </c>
      <c r="G243"/>
      <c r="H243"/>
    </row>
    <row r="244" spans="1:8" x14ac:dyDescent="0.3">
      <c r="A244" s="11">
        <v>2002</v>
      </c>
      <c r="B244" s="11">
        <v>12</v>
      </c>
      <c r="C244" s="18">
        <v>1.8</v>
      </c>
      <c r="G244"/>
      <c r="H244"/>
    </row>
    <row r="245" spans="1:8" x14ac:dyDescent="0.3">
      <c r="A245" s="11">
        <v>2001</v>
      </c>
      <c r="B245" s="11">
        <v>1</v>
      </c>
      <c r="C245" s="18">
        <v>3</v>
      </c>
      <c r="G245"/>
      <c r="H245"/>
    </row>
    <row r="246" spans="1:8" x14ac:dyDescent="0.3">
      <c r="A246" s="11">
        <v>2001</v>
      </c>
      <c r="B246" s="11">
        <v>2</v>
      </c>
      <c r="C246" s="18">
        <v>2.6</v>
      </c>
      <c r="G246"/>
      <c r="H246"/>
    </row>
    <row r="247" spans="1:8" x14ac:dyDescent="0.3">
      <c r="A247" s="11">
        <v>2001</v>
      </c>
      <c r="B247" s="11">
        <v>3</v>
      </c>
      <c r="C247" s="18">
        <v>2.7</v>
      </c>
      <c r="G247"/>
      <c r="H247"/>
    </row>
    <row r="248" spans="1:8" x14ac:dyDescent="0.3">
      <c r="A248" s="11">
        <v>2001</v>
      </c>
      <c r="B248" s="11">
        <v>4</v>
      </c>
      <c r="C248" s="18">
        <v>3</v>
      </c>
      <c r="G248"/>
      <c r="H248"/>
    </row>
    <row r="249" spans="1:8" x14ac:dyDescent="0.3">
      <c r="A249" s="11">
        <v>2001</v>
      </c>
      <c r="B249" s="11">
        <v>5</v>
      </c>
      <c r="C249" s="18">
        <v>3.4</v>
      </c>
      <c r="G249"/>
      <c r="H249"/>
    </row>
    <row r="250" spans="1:8" x14ac:dyDescent="0.3">
      <c r="A250" s="11">
        <v>2001</v>
      </c>
      <c r="B250" s="11">
        <v>6</v>
      </c>
      <c r="C250" s="18">
        <v>2.8</v>
      </c>
      <c r="G250"/>
      <c r="H250"/>
    </row>
    <row r="251" spans="1:8" x14ac:dyDescent="0.3">
      <c r="A251" s="11">
        <v>2001</v>
      </c>
      <c r="B251" s="11">
        <v>7</v>
      </c>
      <c r="C251" s="18">
        <v>2.8</v>
      </c>
      <c r="G251"/>
      <c r="H251"/>
    </row>
    <row r="252" spans="1:8" x14ac:dyDescent="0.3">
      <c r="A252" s="11">
        <v>2001</v>
      </c>
      <c r="B252" s="11">
        <v>8</v>
      </c>
      <c r="C252" s="18">
        <v>2.5</v>
      </c>
      <c r="G252"/>
      <c r="H252"/>
    </row>
    <row r="253" spans="1:8" x14ac:dyDescent="0.3">
      <c r="A253" s="11">
        <v>2001</v>
      </c>
      <c r="B253" s="11">
        <v>9</v>
      </c>
      <c r="C253" s="18">
        <v>2.6</v>
      </c>
      <c r="G253"/>
      <c r="H253"/>
    </row>
    <row r="254" spans="1:8" x14ac:dyDescent="0.3">
      <c r="A254" s="11">
        <v>2001</v>
      </c>
      <c r="B254" s="11">
        <v>10</v>
      </c>
      <c r="C254" s="18">
        <v>2.5</v>
      </c>
      <c r="G254"/>
      <c r="H254"/>
    </row>
    <row r="255" spans="1:8" x14ac:dyDescent="0.3">
      <c r="A255" s="11">
        <v>2001</v>
      </c>
      <c r="B255" s="11">
        <v>11</v>
      </c>
      <c r="C255" s="18">
        <v>2.1</v>
      </c>
      <c r="G255"/>
      <c r="H255"/>
    </row>
    <row r="256" spans="1:8" x14ac:dyDescent="0.3">
      <c r="A256" s="11">
        <v>2001</v>
      </c>
      <c r="B256" s="11">
        <v>12</v>
      </c>
      <c r="C256" s="18">
        <v>1.9</v>
      </c>
      <c r="G256"/>
      <c r="H256"/>
    </row>
    <row r="257" spans="1:8" x14ac:dyDescent="0.3">
      <c r="A257" s="11">
        <v>2000</v>
      </c>
      <c r="B257" s="11">
        <v>1</v>
      </c>
      <c r="C257" s="18">
        <v>1.2</v>
      </c>
      <c r="G257"/>
      <c r="H257"/>
    </row>
    <row r="258" spans="1:8" x14ac:dyDescent="0.3">
      <c r="A258" s="11">
        <v>2000</v>
      </c>
      <c r="B258" s="11">
        <v>2</v>
      </c>
      <c r="C258" s="18">
        <v>1.7</v>
      </c>
      <c r="G258"/>
      <c r="H258"/>
    </row>
    <row r="259" spans="1:8" x14ac:dyDescent="0.3">
      <c r="A259" s="11">
        <v>2000</v>
      </c>
      <c r="B259" s="11">
        <v>3</v>
      </c>
      <c r="C259" s="18">
        <v>1.9</v>
      </c>
      <c r="G259"/>
      <c r="H259"/>
    </row>
    <row r="260" spans="1:8" x14ac:dyDescent="0.3">
      <c r="A260" s="11">
        <v>2000</v>
      </c>
      <c r="B260" s="11">
        <v>4</v>
      </c>
      <c r="C260" s="18">
        <v>1.9</v>
      </c>
      <c r="G260"/>
      <c r="H260"/>
    </row>
    <row r="261" spans="1:8" x14ac:dyDescent="0.3">
      <c r="A261" s="11">
        <v>2000</v>
      </c>
      <c r="B261" s="11">
        <v>5</v>
      </c>
      <c r="C261" s="18">
        <v>1.8</v>
      </c>
      <c r="G261"/>
      <c r="H261"/>
    </row>
    <row r="262" spans="1:8" x14ac:dyDescent="0.3">
      <c r="A262" s="11">
        <v>2000</v>
      </c>
      <c r="B262" s="11">
        <v>6</v>
      </c>
      <c r="C262" s="18">
        <v>2.7</v>
      </c>
      <c r="G262"/>
      <c r="H262"/>
    </row>
    <row r="263" spans="1:8" x14ac:dyDescent="0.3">
      <c r="A263" s="11">
        <v>2000</v>
      </c>
      <c r="B263" s="11">
        <v>7</v>
      </c>
      <c r="C263" s="18">
        <v>2.8</v>
      </c>
      <c r="G263"/>
      <c r="H263"/>
    </row>
    <row r="264" spans="1:8" x14ac:dyDescent="0.3">
      <c r="A264" s="11">
        <v>2000</v>
      </c>
      <c r="B264" s="11">
        <v>8</v>
      </c>
      <c r="C264" s="18">
        <v>2.7</v>
      </c>
      <c r="G264"/>
      <c r="H264"/>
    </row>
    <row r="265" spans="1:8" x14ac:dyDescent="0.3">
      <c r="A265" s="11">
        <v>2000</v>
      </c>
      <c r="B265" s="11">
        <v>9</v>
      </c>
      <c r="C265" s="18">
        <v>3</v>
      </c>
      <c r="G265"/>
      <c r="H265"/>
    </row>
    <row r="266" spans="1:8" x14ac:dyDescent="0.3">
      <c r="A266" s="11">
        <v>2000</v>
      </c>
      <c r="B266" s="11">
        <v>10</v>
      </c>
      <c r="C266" s="18">
        <v>2.8</v>
      </c>
      <c r="G266"/>
      <c r="H266"/>
    </row>
    <row r="267" spans="1:8" x14ac:dyDescent="0.3">
      <c r="A267" s="11">
        <v>2000</v>
      </c>
      <c r="B267" s="11">
        <v>11</v>
      </c>
      <c r="C267" s="18">
        <v>3.1</v>
      </c>
      <c r="G267"/>
      <c r="H267"/>
    </row>
    <row r="268" spans="1:8" x14ac:dyDescent="0.3">
      <c r="A268" s="11">
        <v>2000</v>
      </c>
      <c r="B268" s="11">
        <v>12</v>
      </c>
      <c r="C268" s="18">
        <v>2.6</v>
      </c>
      <c r="G268"/>
      <c r="H268"/>
    </row>
    <row r="269" spans="1:8" x14ac:dyDescent="0.3">
      <c r="A269" s="11">
        <v>1999</v>
      </c>
      <c r="B269" s="11">
        <v>1</v>
      </c>
      <c r="C269" s="18">
        <v>0.5</v>
      </c>
      <c r="G269"/>
      <c r="H269"/>
    </row>
    <row r="270" spans="1:8" x14ac:dyDescent="0.3">
      <c r="A270" s="11">
        <v>1999</v>
      </c>
      <c r="B270" s="11">
        <v>2</v>
      </c>
      <c r="C270" s="18">
        <v>0.5</v>
      </c>
      <c r="G270"/>
      <c r="H270"/>
    </row>
    <row r="271" spans="1:8" x14ac:dyDescent="0.3">
      <c r="A271" s="11">
        <v>1999</v>
      </c>
      <c r="B271" s="11">
        <v>3</v>
      </c>
      <c r="C271" s="18">
        <v>0.4</v>
      </c>
      <c r="G271"/>
      <c r="H271"/>
    </row>
    <row r="272" spans="1:8" x14ac:dyDescent="0.3">
      <c r="A272" s="11">
        <v>1999</v>
      </c>
      <c r="B272" s="11">
        <v>4</v>
      </c>
      <c r="C272" s="18">
        <v>0.2</v>
      </c>
      <c r="G272"/>
      <c r="H272"/>
    </row>
    <row r="273" spans="1:8" x14ac:dyDescent="0.3">
      <c r="A273" s="11">
        <v>1999</v>
      </c>
      <c r="B273" s="11">
        <v>5</v>
      </c>
      <c r="C273" s="18">
        <v>0.5</v>
      </c>
      <c r="G273"/>
      <c r="H273"/>
    </row>
    <row r="274" spans="1:8" x14ac:dyDescent="0.3">
      <c r="A274" s="11">
        <v>1999</v>
      </c>
      <c r="B274" s="11">
        <v>6</v>
      </c>
      <c r="C274" s="18">
        <v>0.4</v>
      </c>
      <c r="G274"/>
      <c r="H274"/>
    </row>
    <row r="275" spans="1:8" x14ac:dyDescent="0.3">
      <c r="A275" s="11">
        <v>1999</v>
      </c>
      <c r="B275" s="11">
        <v>7</v>
      </c>
      <c r="C275" s="18">
        <v>0.4</v>
      </c>
      <c r="G275"/>
      <c r="H275"/>
    </row>
    <row r="276" spans="1:8" x14ac:dyDescent="0.3">
      <c r="A276" s="11">
        <v>1999</v>
      </c>
      <c r="B276" s="11">
        <v>8</v>
      </c>
      <c r="C276" s="18">
        <v>0.5</v>
      </c>
      <c r="G276"/>
      <c r="H276"/>
    </row>
    <row r="277" spans="1:8" x14ac:dyDescent="0.3">
      <c r="A277" s="11">
        <v>1999</v>
      </c>
      <c r="B277" s="11">
        <v>9</v>
      </c>
      <c r="C277" s="18">
        <v>0.5</v>
      </c>
      <c r="G277"/>
      <c r="H277"/>
    </row>
    <row r="278" spans="1:8" x14ac:dyDescent="0.3">
      <c r="A278" s="11">
        <v>1999</v>
      </c>
      <c r="B278" s="11">
        <v>10</v>
      </c>
      <c r="C278" s="18">
        <v>0.8</v>
      </c>
      <c r="G278"/>
      <c r="H278"/>
    </row>
    <row r="279" spans="1:8" x14ac:dyDescent="0.3">
      <c r="A279" s="11">
        <v>1999</v>
      </c>
      <c r="B279" s="11">
        <v>11</v>
      </c>
      <c r="C279" s="18">
        <v>0.8</v>
      </c>
      <c r="G279"/>
      <c r="H279"/>
    </row>
    <row r="280" spans="1:8" x14ac:dyDescent="0.3">
      <c r="A280" s="11">
        <v>1999</v>
      </c>
      <c r="B280" s="11">
        <v>12</v>
      </c>
      <c r="C280" s="18">
        <v>1.4</v>
      </c>
      <c r="G280"/>
      <c r="H280"/>
    </row>
    <row r="281" spans="1:8" x14ac:dyDescent="0.3">
      <c r="G281"/>
      <c r="H281"/>
    </row>
    <row r="282" spans="1:8" x14ac:dyDescent="0.3">
      <c r="G282"/>
      <c r="H282"/>
    </row>
    <row r="283" spans="1:8" x14ac:dyDescent="0.3">
      <c r="G283"/>
      <c r="H283"/>
    </row>
    <row r="284" spans="1:8" x14ac:dyDescent="0.3">
      <c r="G284"/>
      <c r="H284"/>
    </row>
    <row r="285" spans="1:8" x14ac:dyDescent="0.3">
      <c r="G285"/>
      <c r="H285"/>
    </row>
    <row r="286" spans="1:8" x14ac:dyDescent="0.3">
      <c r="G286"/>
      <c r="H286"/>
    </row>
    <row r="287" spans="1:8" x14ac:dyDescent="0.3">
      <c r="G287"/>
      <c r="H287"/>
    </row>
    <row r="288" spans="1:8" x14ac:dyDescent="0.3">
      <c r="G288"/>
      <c r="H288"/>
    </row>
    <row r="289" spans="7:8" x14ac:dyDescent="0.3">
      <c r="G289"/>
      <c r="H289"/>
    </row>
    <row r="290" spans="7:8" x14ac:dyDescent="0.3">
      <c r="G290"/>
      <c r="H290"/>
    </row>
    <row r="291" spans="7:8" x14ac:dyDescent="0.3">
      <c r="G291"/>
      <c r="H291"/>
    </row>
    <row r="292" spans="7:8" x14ac:dyDescent="0.3">
      <c r="G292"/>
      <c r="H292"/>
    </row>
    <row r="293" spans="7:8" x14ac:dyDescent="0.3">
      <c r="G293"/>
      <c r="H293"/>
    </row>
    <row r="294" spans="7:8" x14ac:dyDescent="0.3">
      <c r="G294"/>
      <c r="H294"/>
    </row>
    <row r="295" spans="7:8" x14ac:dyDescent="0.3">
      <c r="G295"/>
      <c r="H295"/>
    </row>
    <row r="296" spans="7:8" x14ac:dyDescent="0.3">
      <c r="G296"/>
      <c r="H296"/>
    </row>
    <row r="297" spans="7:8" x14ac:dyDescent="0.3">
      <c r="G297"/>
      <c r="H297"/>
    </row>
    <row r="298" spans="7:8" x14ac:dyDescent="0.3">
      <c r="G298"/>
      <c r="H298"/>
    </row>
    <row r="299" spans="7:8" x14ac:dyDescent="0.3">
      <c r="G299"/>
      <c r="H299"/>
    </row>
    <row r="300" spans="7:8" x14ac:dyDescent="0.3">
      <c r="G300"/>
      <c r="H300"/>
    </row>
    <row r="301" spans="7:8" x14ac:dyDescent="0.3">
      <c r="G301"/>
      <c r="H301"/>
    </row>
    <row r="302" spans="7:8" x14ac:dyDescent="0.3">
      <c r="G302"/>
      <c r="H302"/>
    </row>
    <row r="303" spans="7:8" x14ac:dyDescent="0.3">
      <c r="G303"/>
      <c r="H303"/>
    </row>
    <row r="304" spans="7:8" x14ac:dyDescent="0.3">
      <c r="G304"/>
      <c r="H304"/>
    </row>
    <row r="305" spans="7:8" x14ac:dyDescent="0.3">
      <c r="G305"/>
      <c r="H305"/>
    </row>
    <row r="306" spans="7:8" x14ac:dyDescent="0.3">
      <c r="G306"/>
      <c r="H306"/>
    </row>
    <row r="307" spans="7:8" x14ac:dyDescent="0.3">
      <c r="G307"/>
      <c r="H307"/>
    </row>
  </sheetData>
  <sortState ref="A5:C280">
    <sortCondition descending="1" ref="A5:A280"/>
    <sortCondition ref="B5:B280"/>
  </sortState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D778-F540-45AA-9F4D-41E40D282D0B}">
  <sheetPr>
    <pageSetUpPr fitToPage="1"/>
  </sheetPr>
  <dimension ref="B1:D14"/>
  <sheetViews>
    <sheetView workbookViewId="0">
      <selection activeCell="J5" sqref="J5"/>
    </sheetView>
  </sheetViews>
  <sheetFormatPr baseColWidth="10" defaultColWidth="9" defaultRowHeight="30" customHeight="1" x14ac:dyDescent="0.3"/>
  <cols>
    <col min="1" max="1" width="2.625" style="2" customWidth="1"/>
    <col min="2" max="2" width="11.625" style="2" customWidth="1"/>
    <col min="3" max="3" width="16.625" style="2" customWidth="1"/>
    <col min="4" max="4" width="13.625" style="2" customWidth="1"/>
    <col min="5" max="5" width="8.25" style="2" customWidth="1"/>
    <col min="6" max="16384" width="9" style="2"/>
  </cols>
  <sheetData>
    <row r="1" spans="2:4" ht="41.45" customHeight="1" x14ac:dyDescent="0.3">
      <c r="B1" s="1" t="s">
        <v>0</v>
      </c>
      <c r="D1" s="6"/>
    </row>
    <row r="2" spans="2:4" ht="46.15" customHeight="1" x14ac:dyDescent="0.3">
      <c r="B2" s="86"/>
      <c r="C2" s="86"/>
    </row>
    <row r="3" spans="2:4" ht="30" customHeight="1" x14ac:dyDescent="0.3">
      <c r="B3" s="5" t="s">
        <v>1</v>
      </c>
      <c r="C3" s="5" t="s">
        <v>46</v>
      </c>
    </row>
    <row r="4" spans="2:4" ht="30" customHeight="1" x14ac:dyDescent="0.3">
      <c r="B4" s="7" t="s">
        <v>2</v>
      </c>
      <c r="C4" s="8">
        <v>25</v>
      </c>
    </row>
    <row r="5" spans="2:4" ht="30" customHeight="1" x14ac:dyDescent="0.3">
      <c r="B5" s="7" t="s">
        <v>3</v>
      </c>
      <c r="C5" s="8">
        <v>30</v>
      </c>
    </row>
    <row r="6" spans="2:4" ht="30" customHeight="1" x14ac:dyDescent="0.3">
      <c r="B6" s="7" t="s">
        <v>4</v>
      </c>
      <c r="C6" s="8">
        <v>25</v>
      </c>
    </row>
    <row r="7" spans="2:4" ht="30" customHeight="1" x14ac:dyDescent="0.3">
      <c r="B7" s="7" t="s">
        <v>5</v>
      </c>
      <c r="C7" s="8">
        <v>30</v>
      </c>
    </row>
    <row r="8" spans="2:4" ht="30" customHeight="1" x14ac:dyDescent="0.3">
      <c r="B8" s="7" t="s">
        <v>6</v>
      </c>
      <c r="C8" s="8">
        <v>25</v>
      </c>
    </row>
    <row r="9" spans="2:4" ht="30" customHeight="1" x14ac:dyDescent="0.3">
      <c r="B9" s="7" t="s">
        <v>7</v>
      </c>
      <c r="C9" s="8">
        <v>30</v>
      </c>
    </row>
    <row r="10" spans="2:4" ht="30" customHeight="1" x14ac:dyDescent="0.3">
      <c r="B10" s="7" t="s">
        <v>8</v>
      </c>
      <c r="C10" s="8">
        <v>25</v>
      </c>
    </row>
    <row r="11" spans="2:4" ht="30" customHeight="1" x14ac:dyDescent="0.3">
      <c r="B11" s="7" t="s">
        <v>9</v>
      </c>
      <c r="C11" s="8">
        <v>30</v>
      </c>
    </row>
    <row r="12" spans="2:4" ht="30" customHeight="1" x14ac:dyDescent="0.3">
      <c r="B12" s="7" t="s">
        <v>10</v>
      </c>
      <c r="C12" s="8">
        <v>25</v>
      </c>
    </row>
    <row r="13" spans="2:4" ht="30" customHeight="1" x14ac:dyDescent="0.3">
      <c r="B13" s="3"/>
      <c r="C13" s="4"/>
      <c r="D13" s="4"/>
    </row>
    <row r="14" spans="2:4" ht="30" customHeight="1" x14ac:dyDescent="0.3">
      <c r="D14" s="9"/>
    </row>
  </sheetData>
  <mergeCells count="1">
    <mergeCell ref="B2:C2"/>
  </mergeCells>
  <dataValidations count="4"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06270257-C1F1-4B1B-869E-6213657E62B3}"/>
    <dataValidation allowBlank="1" showInputMessage="1" showErrorMessage="1" prompt="Geben Sie in dieser Zelle das Datum ein." sqref="B2" xr:uid="{E03FC4DA-11D0-424C-BD55-F7551BF16279}"/>
    <dataValidation allowBlank="1" showInputMessage="1" showErrorMessage="1" prompt="Der Titel dieses Arbeitsblatts befindet sich in dieser Zelle." sqref="B1" xr:uid="{08BD277A-E293-4FF2-9838-EC71679014C5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3D80DA42-1D0C-45A0-B52A-FB5DA11702B0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957E-1F76-4B13-AA48-BCC3AF7F867C}">
  <sheetPr>
    <pageSetUpPr fitToPage="1"/>
  </sheetPr>
  <dimension ref="B1:D14"/>
  <sheetViews>
    <sheetView workbookViewId="0">
      <selection activeCell="G22" sqref="G22"/>
    </sheetView>
  </sheetViews>
  <sheetFormatPr baseColWidth="10" defaultColWidth="9" defaultRowHeight="30" customHeight="1" x14ac:dyDescent="0.3"/>
  <cols>
    <col min="1" max="1" width="2.625" style="2" customWidth="1"/>
    <col min="2" max="2" width="14.875" style="2" customWidth="1"/>
    <col min="3" max="3" width="16.625" style="2" customWidth="1"/>
    <col min="4" max="4" width="13.625" style="2" customWidth="1"/>
    <col min="5" max="5" width="8.25" style="2" customWidth="1"/>
    <col min="6" max="16384" width="9" style="2"/>
  </cols>
  <sheetData>
    <row r="1" spans="2:4" ht="41.45" customHeight="1" x14ac:dyDescent="0.3">
      <c r="B1" s="1" t="s">
        <v>0</v>
      </c>
      <c r="D1" s="6"/>
    </row>
    <row r="2" spans="2:4" ht="46.15" customHeight="1" x14ac:dyDescent="0.3">
      <c r="B2" s="86"/>
      <c r="C2" s="86"/>
    </row>
    <row r="3" spans="2:4" ht="30" customHeight="1" x14ac:dyDescent="0.3">
      <c r="B3" s="5" t="s">
        <v>1</v>
      </c>
      <c r="C3" s="5" t="s">
        <v>46</v>
      </c>
    </row>
    <row r="4" spans="2:4" ht="30" customHeight="1" x14ac:dyDescent="0.3">
      <c r="B4" s="7" t="s">
        <v>2</v>
      </c>
      <c r="C4" s="8">
        <v>26.25</v>
      </c>
    </row>
    <row r="5" spans="2:4" ht="30" customHeight="1" x14ac:dyDescent="0.3">
      <c r="B5" s="7" t="s">
        <v>3</v>
      </c>
      <c r="C5" s="8">
        <v>31.5</v>
      </c>
    </row>
    <row r="6" spans="2:4" ht="30" customHeight="1" x14ac:dyDescent="0.3">
      <c r="B6" s="7" t="s">
        <v>4</v>
      </c>
      <c r="C6" s="8">
        <v>26.25</v>
      </c>
    </row>
    <row r="7" spans="2:4" ht="30" customHeight="1" x14ac:dyDescent="0.3">
      <c r="B7" s="7" t="s">
        <v>5</v>
      </c>
      <c r="C7" s="8">
        <v>31.5</v>
      </c>
    </row>
    <row r="8" spans="2:4" ht="30" customHeight="1" x14ac:dyDescent="0.3">
      <c r="B8" s="7" t="s">
        <v>6</v>
      </c>
      <c r="C8" s="8">
        <v>26.25</v>
      </c>
    </row>
    <row r="9" spans="2:4" ht="30" customHeight="1" x14ac:dyDescent="0.3">
      <c r="B9" s="7" t="s">
        <v>7</v>
      </c>
      <c r="C9" s="8">
        <v>31.5</v>
      </c>
    </row>
    <row r="10" spans="2:4" ht="30" customHeight="1" x14ac:dyDescent="0.3">
      <c r="B10" s="7" t="s">
        <v>8</v>
      </c>
      <c r="C10" s="8">
        <v>26.25</v>
      </c>
    </row>
    <row r="11" spans="2:4" ht="30" customHeight="1" x14ac:dyDescent="0.3">
      <c r="B11" s="7" t="s">
        <v>9</v>
      </c>
      <c r="C11" s="8">
        <v>31.5</v>
      </c>
    </row>
    <row r="12" spans="2:4" ht="30" customHeight="1" x14ac:dyDescent="0.3">
      <c r="B12" s="7" t="s">
        <v>10</v>
      </c>
      <c r="C12" s="8">
        <v>26.25</v>
      </c>
    </row>
    <row r="13" spans="2:4" ht="30" customHeight="1" x14ac:dyDescent="0.3">
      <c r="B13" s="3"/>
      <c r="C13" s="4"/>
      <c r="D13" s="4"/>
    </row>
    <row r="14" spans="2:4" ht="30" customHeight="1" x14ac:dyDescent="0.3">
      <c r="B14" s="21" t="s">
        <v>47</v>
      </c>
      <c r="C14" s="2">
        <v>1.05</v>
      </c>
      <c r="D14" s="9"/>
    </row>
  </sheetData>
  <mergeCells count="1">
    <mergeCell ref="B2:C2"/>
  </mergeCells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4386DD00-6641-46C8-BD1C-229184DE79F4}"/>
    <dataValidation allowBlank="1" showInputMessage="1" showErrorMessage="1" prompt="Der Titel dieses Arbeitsblatts befindet sich in dieser Zelle." sqref="B1" xr:uid="{B6A248BF-EC41-453F-AC50-54151DB28D4C}"/>
    <dataValidation allowBlank="1" showInputMessage="1" showErrorMessage="1" prompt="Geben Sie in dieser Zelle das Datum ein." sqref="B2" xr:uid="{99C8EF68-BEE8-460E-B15A-42952370C32E}"/>
    <dataValidation errorStyle="warning" allowBlank="1" showInputMessage="1" showErrorMessage="1" error="Wählen Sie in der Liste entweder &quot;Ja&quot; oder &quot;Nein&quot; aus. Wählen Sie ABBRECHEN aus, drücken Sie ALT+NACH-UNTEN, um die Dropdownliste zu öffnen, und dann EINGABE, um auszuwählen." sqref="B13" xr:uid="{FA3D8EEA-1C72-4DD3-B88B-0472C38977AD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4A1E-C9B3-4B28-ADD9-BCACD8A85722}">
  <dimension ref="A1:B7"/>
  <sheetViews>
    <sheetView workbookViewId="0">
      <selection activeCell="B4" sqref="B4"/>
    </sheetView>
  </sheetViews>
  <sheetFormatPr baseColWidth="10" defaultRowHeight="16.5" x14ac:dyDescent="0.3"/>
  <cols>
    <col min="1" max="1" width="26.375" customWidth="1"/>
  </cols>
  <sheetData>
    <row r="1" spans="1:2" x14ac:dyDescent="0.3">
      <c r="A1" s="22" t="s">
        <v>48</v>
      </c>
    </row>
    <row r="3" spans="1:2" x14ac:dyDescent="0.3">
      <c r="A3" t="s">
        <v>49</v>
      </c>
      <c r="B3">
        <v>250000</v>
      </c>
    </row>
    <row r="4" spans="1:2" x14ac:dyDescent="0.3">
      <c r="A4" t="s">
        <v>50</v>
      </c>
      <c r="B4">
        <v>85000</v>
      </c>
    </row>
    <row r="5" spans="1:2" x14ac:dyDescent="0.3">
      <c r="A5" t="s">
        <v>51</v>
      </c>
      <c r="B5">
        <v>15000</v>
      </c>
    </row>
    <row r="6" spans="1:2" x14ac:dyDescent="0.3">
      <c r="A6" t="s">
        <v>52</v>
      </c>
      <c r="B6">
        <v>90000</v>
      </c>
    </row>
    <row r="7" spans="1:2" x14ac:dyDescent="0.3">
      <c r="A7" s="23" t="s">
        <v>53</v>
      </c>
      <c r="B7" s="23">
        <f>B3-B4-B5-B6</f>
        <v>60000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D240-164A-400D-B71B-53189A661B67}">
  <dimension ref="A1:B7"/>
  <sheetViews>
    <sheetView workbookViewId="0">
      <selection activeCell="B4" sqref="B4"/>
    </sheetView>
  </sheetViews>
  <sheetFormatPr baseColWidth="10" defaultRowHeight="16.5" x14ac:dyDescent="0.3"/>
  <cols>
    <col min="1" max="1" width="26.375" customWidth="1"/>
  </cols>
  <sheetData>
    <row r="1" spans="1:2" x14ac:dyDescent="0.3">
      <c r="A1" s="22" t="s">
        <v>48</v>
      </c>
    </row>
    <row r="3" spans="1:2" x14ac:dyDescent="0.3">
      <c r="A3" t="s">
        <v>49</v>
      </c>
      <c r="B3">
        <v>230000</v>
      </c>
    </row>
    <row r="4" spans="1:2" x14ac:dyDescent="0.3">
      <c r="A4" t="s">
        <v>50</v>
      </c>
      <c r="B4">
        <v>85000</v>
      </c>
    </row>
    <row r="5" spans="1:2" x14ac:dyDescent="0.3">
      <c r="A5" t="s">
        <v>51</v>
      </c>
      <c r="B5">
        <v>15000</v>
      </c>
    </row>
    <row r="6" spans="1:2" x14ac:dyDescent="0.3">
      <c r="A6" t="s">
        <v>52</v>
      </c>
      <c r="B6">
        <v>90000</v>
      </c>
    </row>
    <row r="7" spans="1:2" x14ac:dyDescent="0.3">
      <c r="A7" s="23" t="s">
        <v>53</v>
      </c>
      <c r="B7" s="23">
        <v>60000</v>
      </c>
    </row>
  </sheetData>
  <scenarios current="1" show="1">
    <scenario name="Optimal" locked="1" count="4" user="Easy4me" comment="Erstellt von Easy4me am 07.03.2022_x000a_Modifiziert von Easy4me am 07.03.2022">
      <inputCells r="B3" val="320000"/>
      <inputCells r="B4" val="85000"/>
      <inputCells r="B5" val="15000"/>
      <inputCells r="B6" val="90000"/>
    </scenario>
    <scenario name="Minimum" locked="1" count="4" user="Easy4me" comment="Erstellt von Easy4me am 07.03.2022">
      <inputCells r="B3" val="230000"/>
      <inputCells r="B4" val="85000"/>
      <inputCells r="B5" val="15000"/>
      <inputCells r="B6" val="90000"/>
    </scenario>
  </scenario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60FF-F110-4900-9AE4-8D355D93098F}">
  <dimension ref="A1:B7"/>
  <sheetViews>
    <sheetView workbookViewId="0">
      <selection activeCell="A3" sqref="A3"/>
    </sheetView>
  </sheetViews>
  <sheetFormatPr baseColWidth="10" defaultRowHeight="16.5" x14ac:dyDescent="0.3"/>
  <cols>
    <col min="1" max="1" width="26.375" customWidth="1"/>
  </cols>
  <sheetData>
    <row r="1" spans="1:2" x14ac:dyDescent="0.3">
      <c r="A1" s="22" t="s">
        <v>48</v>
      </c>
    </row>
    <row r="3" spans="1:2" x14ac:dyDescent="0.3">
      <c r="A3" t="s">
        <v>49</v>
      </c>
      <c r="B3">
        <v>190000</v>
      </c>
    </row>
    <row r="4" spans="1:2" x14ac:dyDescent="0.3">
      <c r="A4" t="s">
        <v>50</v>
      </c>
      <c r="B4">
        <v>85000</v>
      </c>
    </row>
    <row r="5" spans="1:2" x14ac:dyDescent="0.3">
      <c r="A5" t="s">
        <v>51</v>
      </c>
      <c r="B5">
        <v>15000</v>
      </c>
    </row>
    <row r="6" spans="1:2" x14ac:dyDescent="0.3">
      <c r="A6" t="s">
        <v>52</v>
      </c>
      <c r="B6">
        <v>90000</v>
      </c>
    </row>
    <row r="7" spans="1:2" x14ac:dyDescent="0.3">
      <c r="A7" s="23" t="s">
        <v>53</v>
      </c>
      <c r="B7" s="23">
        <v>60000</v>
      </c>
    </row>
  </sheetData>
  <scenarios current="1" show="1">
    <scenario name="Optimal" locked="1" count="8" user="Easy4me" comment="Erstellt von Easy4me am 07.03.2022_x000a_Modifiziert von Easy4me am 07.03.2022">
      <inputCells r="A3" val="Einnahmen"/>
      <inputCells r="B3" val="320000"/>
      <inputCells r="A4" val="Löhne"/>
      <inputCells r="B4" val="85000"/>
      <inputCells r="A5" val="Miete"/>
      <inputCells r="B5" val="15000"/>
      <inputCells r="A6" val="Einkauf Waren"/>
      <inputCells r="B6" val="90000"/>
    </scenario>
    <scenario name="Minimum" locked="1" count="4" user="Easy4me" comment="Erstellt von Easy4me am 07.03.2022">
      <inputCells r="B3" val="190000"/>
      <inputCells r="B4" val="85000"/>
      <inputCells r="B5" val="15000"/>
      <inputCells r="B6" val="90000"/>
    </scenario>
  </scenario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75DB-90DC-4A23-AD2A-56F847D019C8}">
  <dimension ref="A1:C35"/>
  <sheetViews>
    <sheetView workbookViewId="0">
      <selection activeCell="D16" sqref="D16"/>
    </sheetView>
  </sheetViews>
  <sheetFormatPr baseColWidth="10" defaultColWidth="11.5" defaultRowHeight="16.5" x14ac:dyDescent="0.3"/>
  <cols>
    <col min="1" max="1" width="24.5" style="11" bestFit="1" customWidth="1"/>
    <col min="2" max="2" width="12.75" style="11" bestFit="1" customWidth="1"/>
    <col min="3" max="3" width="19" style="11" bestFit="1" customWidth="1"/>
    <col min="4" max="16384" width="11.5" style="11"/>
  </cols>
  <sheetData>
    <row r="1" spans="1:3" ht="18.75" thickBot="1" x14ac:dyDescent="0.4">
      <c r="A1" s="24" t="s">
        <v>45</v>
      </c>
      <c r="B1" s="24" t="s">
        <v>44</v>
      </c>
    </row>
    <row r="2" spans="1:3" ht="18.75" thickTop="1" x14ac:dyDescent="0.35">
      <c r="A2" s="20">
        <v>43831</v>
      </c>
      <c r="B2" s="19">
        <v>2100</v>
      </c>
    </row>
    <row r="3" spans="1:3" ht="18" x14ac:dyDescent="0.35">
      <c r="A3" s="20">
        <v>43862</v>
      </c>
      <c r="B3" s="19">
        <v>300</v>
      </c>
    </row>
    <row r="4" spans="1:3" ht="18" x14ac:dyDescent="0.35">
      <c r="A4" s="20">
        <v>43891</v>
      </c>
      <c r="B4" s="19">
        <v>400</v>
      </c>
    </row>
    <row r="5" spans="1:3" ht="18" x14ac:dyDescent="0.35">
      <c r="A5" s="20">
        <v>43922</v>
      </c>
      <c r="B5" s="19">
        <v>250</v>
      </c>
    </row>
    <row r="6" spans="1:3" ht="18" x14ac:dyDescent="0.35">
      <c r="A6" s="20">
        <v>43952</v>
      </c>
      <c r="B6" s="19">
        <v>600</v>
      </c>
    </row>
    <row r="7" spans="1:3" ht="18" x14ac:dyDescent="0.35">
      <c r="A7" s="20">
        <v>43983</v>
      </c>
      <c r="B7" s="19">
        <v>3700</v>
      </c>
    </row>
    <row r="8" spans="1:3" ht="18" x14ac:dyDescent="0.35">
      <c r="A8" s="20">
        <v>44013</v>
      </c>
      <c r="B8" s="19">
        <v>2800</v>
      </c>
    </row>
    <row r="9" spans="1:3" ht="18" x14ac:dyDescent="0.35">
      <c r="A9" s="20">
        <v>44044</v>
      </c>
      <c r="B9" s="19">
        <v>2400</v>
      </c>
    </row>
    <row r="10" spans="1:3" ht="18" x14ac:dyDescent="0.35">
      <c r="A10" s="20">
        <v>44075</v>
      </c>
      <c r="B10" s="19">
        <v>2200</v>
      </c>
    </row>
    <row r="11" spans="1:3" ht="18" x14ac:dyDescent="0.35">
      <c r="A11" s="20">
        <v>44105</v>
      </c>
      <c r="B11" s="19">
        <v>2100</v>
      </c>
    </row>
    <row r="12" spans="1:3" ht="17.25" thickBot="1" x14ac:dyDescent="0.35">
      <c r="A12" s="25" t="s">
        <v>54</v>
      </c>
      <c r="B12" s="26">
        <f>AVERAGE(B2:B11)</f>
        <v>1685</v>
      </c>
    </row>
    <row r="13" spans="1:3" ht="17.25" thickTop="1" x14ac:dyDescent="0.3"/>
    <row r="14" spans="1:3" x14ac:dyDescent="0.3">
      <c r="A14"/>
      <c r="B14"/>
      <c r="C14"/>
    </row>
    <row r="15" spans="1:3" x14ac:dyDescent="0.3">
      <c r="A15"/>
      <c r="B15"/>
      <c r="C15"/>
    </row>
    <row r="16" spans="1:3" x14ac:dyDescent="0.3">
      <c r="A16"/>
      <c r="B16"/>
      <c r="C16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2" x14ac:dyDescent="0.3">
      <c r="A33"/>
      <c r="B33"/>
    </row>
    <row r="34" spans="1:2" x14ac:dyDescent="0.3">
      <c r="A34"/>
      <c r="B34"/>
    </row>
    <row r="35" spans="1:2" x14ac:dyDescent="0.3">
      <c r="A35"/>
      <c r="B35"/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6DE6-2222-4639-BC53-25B11717E5EE}">
  <dimension ref="A1:C35"/>
  <sheetViews>
    <sheetView workbookViewId="0">
      <selection activeCell="U56" sqref="U56"/>
    </sheetView>
  </sheetViews>
  <sheetFormatPr baseColWidth="10" defaultColWidth="11.5" defaultRowHeight="16.5" x14ac:dyDescent="0.3"/>
  <cols>
    <col min="1" max="1" width="24.5" style="11" bestFit="1" customWidth="1"/>
    <col min="2" max="2" width="12.75" style="11" bestFit="1" customWidth="1"/>
    <col min="3" max="3" width="19" style="11" bestFit="1" customWidth="1"/>
    <col min="4" max="16384" width="11.5" style="11"/>
  </cols>
  <sheetData>
    <row r="1" spans="1:3" ht="18.75" thickBot="1" x14ac:dyDescent="0.4">
      <c r="A1" s="24" t="s">
        <v>45</v>
      </c>
      <c r="B1" s="24" t="s">
        <v>44</v>
      </c>
    </row>
    <row r="2" spans="1:3" ht="18.75" thickTop="1" x14ac:dyDescent="0.35">
      <c r="A2" s="20">
        <v>43831</v>
      </c>
      <c r="B2" s="19">
        <v>2100</v>
      </c>
    </row>
    <row r="3" spans="1:3" ht="18" x14ac:dyDescent="0.35">
      <c r="A3" s="20">
        <v>43862</v>
      </c>
      <c r="B3" s="19">
        <v>300</v>
      </c>
    </row>
    <row r="4" spans="1:3" ht="18" x14ac:dyDescent="0.35">
      <c r="A4" s="20">
        <v>43891</v>
      </c>
      <c r="B4" s="19">
        <v>400</v>
      </c>
    </row>
    <row r="5" spans="1:3" ht="18" x14ac:dyDescent="0.35">
      <c r="A5" s="20">
        <v>43922</v>
      </c>
      <c r="B5" s="19">
        <v>250</v>
      </c>
    </row>
    <row r="6" spans="1:3" ht="18" x14ac:dyDescent="0.35">
      <c r="A6" s="20">
        <v>43952</v>
      </c>
      <c r="B6" s="19">
        <v>600</v>
      </c>
    </row>
    <row r="7" spans="1:3" ht="18" x14ac:dyDescent="0.35">
      <c r="A7" s="20">
        <v>43983</v>
      </c>
      <c r="B7" s="19">
        <v>3700</v>
      </c>
    </row>
    <row r="8" spans="1:3" ht="18" x14ac:dyDescent="0.35">
      <c r="A8" s="20">
        <v>44013</v>
      </c>
      <c r="B8" s="19">
        <v>2800</v>
      </c>
    </row>
    <row r="9" spans="1:3" ht="18" x14ac:dyDescent="0.35">
      <c r="A9" s="20">
        <v>44044</v>
      </c>
      <c r="B9" s="19">
        <v>2400</v>
      </c>
    </row>
    <row r="10" spans="1:3" ht="18" x14ac:dyDescent="0.35">
      <c r="A10" s="20">
        <v>44075</v>
      </c>
      <c r="B10" s="19">
        <v>2200</v>
      </c>
    </row>
    <row r="11" spans="1:3" ht="18" x14ac:dyDescent="0.35">
      <c r="A11" s="20">
        <v>44105</v>
      </c>
      <c r="B11" s="19">
        <v>2100</v>
      </c>
    </row>
    <row r="12" spans="1:3" ht="17.25" thickBot="1" x14ac:dyDescent="0.35">
      <c r="A12" s="25" t="s">
        <v>54</v>
      </c>
      <c r="B12" s="26">
        <f>AVERAGE(B2:B11)</f>
        <v>1685</v>
      </c>
    </row>
    <row r="13" spans="1:3" ht="17.25" thickTop="1" x14ac:dyDescent="0.3"/>
    <row r="14" spans="1:3" x14ac:dyDescent="0.3">
      <c r="A14"/>
      <c r="B14"/>
      <c r="C14"/>
    </row>
    <row r="15" spans="1:3" x14ac:dyDescent="0.3">
      <c r="A15"/>
      <c r="B15"/>
      <c r="C15"/>
    </row>
    <row r="16" spans="1:3" x14ac:dyDescent="0.3">
      <c r="A16"/>
      <c r="B16"/>
      <c r="C16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2" x14ac:dyDescent="0.3">
      <c r="A33"/>
      <c r="B33"/>
    </row>
    <row r="34" spans="1:2" x14ac:dyDescent="0.3">
      <c r="A34"/>
      <c r="B34"/>
    </row>
    <row r="35" spans="1:2" x14ac:dyDescent="0.3">
      <c r="A35"/>
      <c r="B35"/>
    </row>
  </sheetData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B7BF-B9F9-4A3E-BDC3-2B7805B4ACD6}">
  <dimension ref="A1:C35"/>
  <sheetViews>
    <sheetView workbookViewId="0">
      <selection activeCell="B12" sqref="B12"/>
    </sheetView>
  </sheetViews>
  <sheetFormatPr baseColWidth="10" defaultColWidth="11.5" defaultRowHeight="16.5" x14ac:dyDescent="0.3"/>
  <cols>
    <col min="1" max="1" width="24.5" style="11" bestFit="1" customWidth="1"/>
    <col min="2" max="2" width="12.75" style="11" bestFit="1" customWidth="1"/>
    <col min="3" max="3" width="19" style="11" bestFit="1" customWidth="1"/>
    <col min="4" max="16384" width="11.5" style="11"/>
  </cols>
  <sheetData>
    <row r="1" spans="1:3" ht="18.75" thickBot="1" x14ac:dyDescent="0.4">
      <c r="A1" s="24" t="s">
        <v>45</v>
      </c>
      <c r="B1" s="24" t="s">
        <v>44</v>
      </c>
    </row>
    <row r="2" spans="1:3" ht="18.75" thickTop="1" x14ac:dyDescent="0.35">
      <c r="A2" s="20">
        <v>43831</v>
      </c>
      <c r="B2" s="19">
        <v>2100</v>
      </c>
    </row>
    <row r="3" spans="1:3" ht="18" x14ac:dyDescent="0.35">
      <c r="A3" s="20">
        <v>43862</v>
      </c>
      <c r="B3" s="19">
        <v>300</v>
      </c>
    </row>
    <row r="4" spans="1:3" ht="18" x14ac:dyDescent="0.35">
      <c r="A4" s="20">
        <v>43891</v>
      </c>
      <c r="B4" s="19">
        <v>400</v>
      </c>
    </row>
    <row r="5" spans="1:3" ht="18" x14ac:dyDescent="0.35">
      <c r="A5" s="20">
        <v>43922</v>
      </c>
      <c r="B5" s="19">
        <v>250</v>
      </c>
    </row>
    <row r="6" spans="1:3" ht="18" x14ac:dyDescent="0.35">
      <c r="A6" s="20">
        <v>43952</v>
      </c>
      <c r="B6" s="19">
        <v>600</v>
      </c>
    </row>
    <row r="7" spans="1:3" ht="18" x14ac:dyDescent="0.35">
      <c r="A7" s="20">
        <v>43983</v>
      </c>
      <c r="B7" s="19">
        <v>3700</v>
      </c>
    </row>
    <row r="8" spans="1:3" ht="18" x14ac:dyDescent="0.35">
      <c r="A8" s="20">
        <v>44013</v>
      </c>
      <c r="B8" s="19">
        <v>2800</v>
      </c>
    </row>
    <row r="9" spans="1:3" ht="18" x14ac:dyDescent="0.35">
      <c r="A9" s="20">
        <v>44044</v>
      </c>
      <c r="B9" s="19">
        <v>2400</v>
      </c>
    </row>
    <row r="10" spans="1:3" ht="18" x14ac:dyDescent="0.35">
      <c r="A10" s="20">
        <v>44075</v>
      </c>
      <c r="B10" s="19">
        <v>2200</v>
      </c>
    </row>
    <row r="11" spans="1:3" ht="18" x14ac:dyDescent="0.35">
      <c r="A11" s="20">
        <v>44105</v>
      </c>
      <c r="B11" s="19">
        <v>2100</v>
      </c>
    </row>
    <row r="12" spans="1:3" ht="17.25" thickBot="1" x14ac:dyDescent="0.35">
      <c r="A12" s="25" t="s">
        <v>54</v>
      </c>
      <c r="B12" s="26">
        <f>AVERAGE(Umsatz)</f>
        <v>1685</v>
      </c>
    </row>
    <row r="13" spans="1:3" ht="17.25" thickTop="1" x14ac:dyDescent="0.3"/>
    <row r="14" spans="1:3" x14ac:dyDescent="0.3">
      <c r="A14"/>
      <c r="B14"/>
      <c r="C14"/>
    </row>
    <row r="15" spans="1:3" x14ac:dyDescent="0.3">
      <c r="A15"/>
      <c r="B15"/>
      <c r="C15"/>
    </row>
    <row r="16" spans="1:3" x14ac:dyDescent="0.3">
      <c r="A16"/>
      <c r="B16"/>
      <c r="C16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</row>
    <row r="33" spans="1:2" x14ac:dyDescent="0.3">
      <c r="A33"/>
      <c r="B33"/>
    </row>
    <row r="34" spans="1:2" x14ac:dyDescent="0.3">
      <c r="A34"/>
      <c r="B34"/>
    </row>
    <row r="35" spans="1:2" x14ac:dyDescent="0.3">
      <c r="A35"/>
      <c r="B35"/>
    </row>
  </sheetData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A756-C865-4726-8F5A-A204AE91050C}">
  <sheetPr>
    <pageSetUpPr fitToPage="1"/>
  </sheetPr>
  <dimension ref="B1:D31"/>
  <sheetViews>
    <sheetView workbookViewId="0">
      <selection activeCell="B3" sqref="B3:D30"/>
    </sheetView>
  </sheetViews>
  <sheetFormatPr baseColWidth="10" defaultColWidth="9" defaultRowHeight="30" customHeight="1" outlineLevelRow="1" x14ac:dyDescent="0.3"/>
  <cols>
    <col min="1" max="1" width="2.625" style="2" customWidth="1"/>
    <col min="2" max="3" width="16.625" style="2" customWidth="1"/>
    <col min="4" max="4" width="11.625" style="2" customWidth="1"/>
    <col min="5" max="5" width="2.625" style="2" customWidth="1"/>
    <col min="6" max="12" width="9" style="2"/>
    <col min="13" max="13" width="17.5" style="2" customWidth="1"/>
    <col min="14" max="14" width="19.875" style="2" customWidth="1"/>
    <col min="15" max="16384" width="9" style="2"/>
  </cols>
  <sheetData>
    <row r="1" spans="2:4" ht="41.45" customHeight="1" x14ac:dyDescent="0.3">
      <c r="B1" s="1" t="s">
        <v>0</v>
      </c>
    </row>
    <row r="2" spans="2:4" ht="46.15" customHeight="1" x14ac:dyDescent="0.3">
      <c r="B2" s="30"/>
      <c r="C2" s="10"/>
    </row>
    <row r="3" spans="2:4" ht="30" customHeight="1" outlineLevel="1" x14ac:dyDescent="0.3">
      <c r="B3" s="31" t="s">
        <v>1</v>
      </c>
      <c r="C3" s="32" t="s">
        <v>29</v>
      </c>
      <c r="D3" s="33" t="s">
        <v>39</v>
      </c>
    </row>
    <row r="4" spans="2:4" ht="30" customHeight="1" outlineLevel="1" x14ac:dyDescent="0.3">
      <c r="B4" s="93" t="s">
        <v>2</v>
      </c>
      <c r="C4" s="94" t="s">
        <v>30</v>
      </c>
      <c r="D4" s="95">
        <v>25</v>
      </c>
    </row>
    <row r="5" spans="2:4" ht="30" customHeight="1" outlineLevel="1" x14ac:dyDescent="0.3">
      <c r="B5" s="96" t="s">
        <v>3</v>
      </c>
      <c r="C5" s="97" t="s">
        <v>30</v>
      </c>
      <c r="D5" s="98">
        <v>30</v>
      </c>
    </row>
    <row r="6" spans="2:4" ht="30" customHeight="1" outlineLevel="1" x14ac:dyDescent="0.3">
      <c r="B6" s="93" t="s">
        <v>4</v>
      </c>
      <c r="C6" s="94" t="s">
        <v>30</v>
      </c>
      <c r="D6" s="95">
        <v>25</v>
      </c>
    </row>
    <row r="7" spans="2:4" ht="30" customHeight="1" outlineLevel="1" x14ac:dyDescent="0.3">
      <c r="B7" s="96" t="s">
        <v>5</v>
      </c>
      <c r="C7" s="97" t="s">
        <v>30</v>
      </c>
      <c r="D7" s="98">
        <v>30</v>
      </c>
    </row>
    <row r="8" spans="2:4" ht="30" customHeight="1" outlineLevel="1" x14ac:dyDescent="0.3">
      <c r="B8" s="93" t="s">
        <v>6</v>
      </c>
      <c r="C8" s="94" t="s">
        <v>30</v>
      </c>
      <c r="D8" s="95">
        <v>25</v>
      </c>
    </row>
    <row r="9" spans="2:4" ht="30" customHeight="1" outlineLevel="1" x14ac:dyDescent="0.3">
      <c r="B9" s="96" t="s">
        <v>7</v>
      </c>
      <c r="C9" s="97" t="s">
        <v>31</v>
      </c>
      <c r="D9" s="98">
        <v>30</v>
      </c>
    </row>
    <row r="10" spans="2:4" ht="30" customHeight="1" outlineLevel="1" x14ac:dyDescent="0.3">
      <c r="B10" s="93" t="s">
        <v>8</v>
      </c>
      <c r="C10" s="94" t="s">
        <v>31</v>
      </c>
      <c r="D10" s="95">
        <v>25</v>
      </c>
    </row>
    <row r="11" spans="2:4" ht="30" customHeight="1" outlineLevel="1" x14ac:dyDescent="0.3">
      <c r="B11" s="96" t="s">
        <v>9</v>
      </c>
      <c r="C11" s="97" t="s">
        <v>31</v>
      </c>
      <c r="D11" s="98">
        <v>30</v>
      </c>
    </row>
    <row r="12" spans="2:4" ht="30" customHeight="1" outlineLevel="1" x14ac:dyDescent="0.3">
      <c r="B12" s="93" t="s">
        <v>10</v>
      </c>
      <c r="C12" s="94" t="s">
        <v>31</v>
      </c>
      <c r="D12" s="95">
        <v>25</v>
      </c>
    </row>
    <row r="13" spans="2:4" ht="30" customHeight="1" outlineLevel="1" x14ac:dyDescent="0.3">
      <c r="B13" s="96" t="s">
        <v>11</v>
      </c>
      <c r="C13" s="97" t="s">
        <v>32</v>
      </c>
      <c r="D13" s="98">
        <v>30</v>
      </c>
    </row>
    <row r="14" spans="2:4" ht="30" customHeight="1" outlineLevel="1" x14ac:dyDescent="0.3">
      <c r="B14" s="93" t="s">
        <v>12</v>
      </c>
      <c r="C14" s="94" t="s">
        <v>32</v>
      </c>
      <c r="D14" s="95">
        <v>25</v>
      </c>
    </row>
    <row r="15" spans="2:4" ht="30" customHeight="1" outlineLevel="1" x14ac:dyDescent="0.3">
      <c r="B15" s="96" t="s">
        <v>13</v>
      </c>
      <c r="C15" s="97" t="s">
        <v>32</v>
      </c>
      <c r="D15" s="98">
        <v>30</v>
      </c>
    </row>
    <row r="16" spans="2:4" ht="30" customHeight="1" outlineLevel="1" x14ac:dyDescent="0.3">
      <c r="B16" s="93" t="s">
        <v>14</v>
      </c>
      <c r="C16" s="94" t="s">
        <v>33</v>
      </c>
      <c r="D16" s="95">
        <v>25</v>
      </c>
    </row>
    <row r="17" spans="2:4" ht="30" customHeight="1" outlineLevel="1" x14ac:dyDescent="0.3">
      <c r="B17" s="96" t="s">
        <v>15</v>
      </c>
      <c r="C17" s="97" t="s">
        <v>33</v>
      </c>
      <c r="D17" s="98">
        <v>30</v>
      </c>
    </row>
    <row r="18" spans="2:4" ht="30" customHeight="1" outlineLevel="1" x14ac:dyDescent="0.3">
      <c r="B18" s="93" t="s">
        <v>16</v>
      </c>
      <c r="C18" s="94" t="s">
        <v>33</v>
      </c>
      <c r="D18" s="95">
        <v>25</v>
      </c>
    </row>
    <row r="19" spans="2:4" ht="30" customHeight="1" outlineLevel="1" x14ac:dyDescent="0.3">
      <c r="B19" s="96" t="s">
        <v>17</v>
      </c>
      <c r="C19" s="97" t="s">
        <v>33</v>
      </c>
      <c r="D19" s="98">
        <v>30</v>
      </c>
    </row>
    <row r="20" spans="2:4" ht="30" customHeight="1" outlineLevel="1" x14ac:dyDescent="0.3">
      <c r="B20" s="93" t="s">
        <v>18</v>
      </c>
      <c r="C20" s="94" t="s">
        <v>34</v>
      </c>
      <c r="D20" s="95">
        <v>25</v>
      </c>
    </row>
    <row r="21" spans="2:4" ht="30" customHeight="1" outlineLevel="1" x14ac:dyDescent="0.3">
      <c r="B21" s="96" t="s">
        <v>19</v>
      </c>
      <c r="C21" s="97" t="s">
        <v>34</v>
      </c>
      <c r="D21" s="98">
        <v>30</v>
      </c>
    </row>
    <row r="22" spans="2:4" ht="30" customHeight="1" outlineLevel="1" x14ac:dyDescent="0.3">
      <c r="B22" s="93" t="s">
        <v>20</v>
      </c>
      <c r="C22" s="94" t="s">
        <v>35</v>
      </c>
      <c r="D22" s="95">
        <v>25</v>
      </c>
    </row>
    <row r="23" spans="2:4" ht="30" customHeight="1" outlineLevel="1" x14ac:dyDescent="0.3">
      <c r="B23" s="96" t="s">
        <v>21</v>
      </c>
      <c r="C23" s="97" t="s">
        <v>35</v>
      </c>
      <c r="D23" s="98">
        <v>30</v>
      </c>
    </row>
    <row r="24" spans="2:4" ht="30" customHeight="1" outlineLevel="1" x14ac:dyDescent="0.3">
      <c r="B24" s="93" t="s">
        <v>22</v>
      </c>
      <c r="C24" s="94" t="s">
        <v>36</v>
      </c>
      <c r="D24" s="95">
        <v>25</v>
      </c>
    </row>
    <row r="25" spans="2:4" ht="30" customHeight="1" outlineLevel="1" x14ac:dyDescent="0.3">
      <c r="B25" s="96" t="s">
        <v>23</v>
      </c>
      <c r="C25" s="97" t="s">
        <v>37</v>
      </c>
      <c r="D25" s="98">
        <v>30</v>
      </c>
    </row>
    <row r="26" spans="2:4" ht="30" customHeight="1" outlineLevel="1" x14ac:dyDescent="0.3">
      <c r="B26" s="93" t="s">
        <v>24</v>
      </c>
      <c r="C26" s="94" t="s">
        <v>37</v>
      </c>
      <c r="D26" s="95">
        <v>25</v>
      </c>
    </row>
    <row r="27" spans="2:4" ht="30" customHeight="1" outlineLevel="1" x14ac:dyDescent="0.3">
      <c r="B27" s="96" t="s">
        <v>25</v>
      </c>
      <c r="C27" s="97" t="s">
        <v>37</v>
      </c>
      <c r="D27" s="98">
        <v>30</v>
      </c>
    </row>
    <row r="28" spans="2:4" ht="30" customHeight="1" outlineLevel="1" x14ac:dyDescent="0.3">
      <c r="B28" s="93" t="s">
        <v>26</v>
      </c>
      <c r="C28" s="94" t="s">
        <v>37</v>
      </c>
      <c r="D28" s="95">
        <v>25</v>
      </c>
    </row>
    <row r="29" spans="2:4" ht="30" customHeight="1" outlineLevel="1" x14ac:dyDescent="0.3">
      <c r="B29" s="96" t="s">
        <v>27</v>
      </c>
      <c r="C29" s="97" t="s">
        <v>38</v>
      </c>
      <c r="D29" s="98">
        <v>30</v>
      </c>
    </row>
    <row r="30" spans="2:4" ht="30" customHeight="1" outlineLevel="1" x14ac:dyDescent="0.3">
      <c r="B30" s="93" t="s">
        <v>28</v>
      </c>
      <c r="C30" s="94" t="s">
        <v>38</v>
      </c>
      <c r="D30" s="95">
        <v>25</v>
      </c>
    </row>
    <row r="31" spans="2:4" ht="30" customHeight="1" x14ac:dyDescent="0.3">
      <c r="B31" s="90"/>
      <c r="C31" s="91"/>
      <c r="D31" s="92"/>
    </row>
  </sheetData>
  <dataValidations count="4"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09DB4399-6CA5-4922-829F-F9B09686A3DC}"/>
    <dataValidation allowBlank="1" showInputMessage="1" showErrorMessage="1" prompt="Der Titel dieses Arbeitsblatts befindet sich in dieser Zelle." sqref="B1" xr:uid="{2CF4B440-6C50-4D24-A43E-0F914F6C93CC}"/>
    <dataValidation allowBlank="1" showInputMessage="1" showErrorMessage="1" prompt="Geben Sie in dieser Zelle das Datum ein." sqref="C2" xr:uid="{8CAD1618-9291-443C-B7BA-405A766E1C35}"/>
    <dataValidation allowBlank="1" showInputMessage="1" showErrorMessage="1" promptTitle="tesgt" prompt="sgfdg sfdg sdfg sfdg sdfg " sqref="I6" xr:uid="{9CD336D4-7626-4A39-AF68-FB0F662BC7CA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FA3D-23C6-4101-81F2-64ADFF62F38A}">
  <sheetPr>
    <pageSetUpPr fitToPage="1"/>
  </sheetPr>
  <dimension ref="B1:D41"/>
  <sheetViews>
    <sheetView workbookViewId="0">
      <selection activeCell="A9" sqref="A9"/>
    </sheetView>
  </sheetViews>
  <sheetFormatPr baseColWidth="10" defaultColWidth="9" defaultRowHeight="30" customHeight="1" outlineLevelRow="2" x14ac:dyDescent="0.3"/>
  <cols>
    <col min="1" max="1" width="2.625" style="2" customWidth="1"/>
    <col min="2" max="3" width="16.625" style="2" customWidth="1"/>
    <col min="4" max="4" width="11.625" style="2" customWidth="1"/>
    <col min="5" max="5" width="2.625" style="2" customWidth="1"/>
    <col min="6" max="12" width="9" style="2"/>
    <col min="13" max="13" width="17.5" style="2" customWidth="1"/>
    <col min="14" max="14" width="19.875" style="2" customWidth="1"/>
    <col min="15" max="16384" width="9" style="2"/>
  </cols>
  <sheetData>
    <row r="1" spans="2:4" ht="41.45" customHeight="1" x14ac:dyDescent="0.3">
      <c r="B1" s="1" t="s">
        <v>0</v>
      </c>
    </row>
    <row r="2" spans="2:4" ht="46.15" customHeight="1" x14ac:dyDescent="0.3">
      <c r="B2" s="30"/>
      <c r="C2" s="10"/>
    </row>
    <row r="3" spans="2:4" ht="30" customHeight="1" x14ac:dyDescent="0.3">
      <c r="B3" s="31" t="s">
        <v>1</v>
      </c>
      <c r="C3" s="32" t="s">
        <v>29</v>
      </c>
      <c r="D3" s="33" t="s">
        <v>39</v>
      </c>
    </row>
    <row r="4" spans="2:4" ht="30" customHeight="1" outlineLevel="2" x14ac:dyDescent="0.3">
      <c r="B4" s="34" t="s">
        <v>2</v>
      </c>
      <c r="C4" s="35" t="s">
        <v>30</v>
      </c>
      <c r="D4" s="40">
        <v>25</v>
      </c>
    </row>
    <row r="5" spans="2:4" ht="30" customHeight="1" outlineLevel="2" x14ac:dyDescent="0.3">
      <c r="B5" s="36" t="s">
        <v>3</v>
      </c>
      <c r="C5" s="37" t="s">
        <v>30</v>
      </c>
      <c r="D5" s="41">
        <v>30</v>
      </c>
    </row>
    <row r="6" spans="2:4" ht="30" customHeight="1" outlineLevel="2" x14ac:dyDescent="0.3">
      <c r="B6" s="34" t="s">
        <v>4</v>
      </c>
      <c r="C6" s="35" t="s">
        <v>30</v>
      </c>
      <c r="D6" s="40">
        <v>25</v>
      </c>
    </row>
    <row r="7" spans="2:4" ht="30" customHeight="1" outlineLevel="2" x14ac:dyDescent="0.3">
      <c r="B7" s="36" t="s">
        <v>5</v>
      </c>
      <c r="C7" s="37" t="s">
        <v>30</v>
      </c>
      <c r="D7" s="41">
        <v>30</v>
      </c>
    </row>
    <row r="8" spans="2:4" ht="30" customHeight="1" outlineLevel="2" x14ac:dyDescent="0.3">
      <c r="B8" s="34" t="s">
        <v>6</v>
      </c>
      <c r="C8" s="35" t="s">
        <v>30</v>
      </c>
      <c r="D8" s="40">
        <v>25</v>
      </c>
    </row>
    <row r="9" spans="2:4" ht="39" customHeight="1" outlineLevel="1" x14ac:dyDescent="0.3">
      <c r="B9" s="34"/>
      <c r="C9" s="38" t="s">
        <v>55</v>
      </c>
      <c r="D9" s="40">
        <f>SUBTOTAL(1,D4:D8)</f>
        <v>27</v>
      </c>
    </row>
    <row r="10" spans="2:4" ht="30" customHeight="1" outlineLevel="2" x14ac:dyDescent="0.3">
      <c r="B10" s="36" t="s">
        <v>7</v>
      </c>
      <c r="C10" s="37" t="s">
        <v>31</v>
      </c>
      <c r="D10" s="41">
        <v>30</v>
      </c>
    </row>
    <row r="11" spans="2:4" ht="30" customHeight="1" outlineLevel="2" x14ac:dyDescent="0.3">
      <c r="B11" s="34" t="s">
        <v>8</v>
      </c>
      <c r="C11" s="35" t="s">
        <v>31</v>
      </c>
      <c r="D11" s="40">
        <v>25</v>
      </c>
    </row>
    <row r="12" spans="2:4" ht="30" customHeight="1" outlineLevel="2" x14ac:dyDescent="0.3">
      <c r="B12" s="36" t="s">
        <v>9</v>
      </c>
      <c r="C12" s="37" t="s">
        <v>31</v>
      </c>
      <c r="D12" s="41">
        <v>30</v>
      </c>
    </row>
    <row r="13" spans="2:4" ht="30" customHeight="1" outlineLevel="2" x14ac:dyDescent="0.3">
      <c r="B13" s="34" t="s">
        <v>10</v>
      </c>
      <c r="C13" s="35" t="s">
        <v>31</v>
      </c>
      <c r="D13" s="40">
        <v>25</v>
      </c>
    </row>
    <row r="14" spans="2:4" ht="30" customHeight="1" outlineLevel="1" x14ac:dyDescent="0.3">
      <c r="B14" s="34"/>
      <c r="C14" s="38" t="s">
        <v>56</v>
      </c>
      <c r="D14" s="40">
        <f>SUBTOTAL(1,D10:D13)</f>
        <v>27.5</v>
      </c>
    </row>
    <row r="15" spans="2:4" ht="30" customHeight="1" outlineLevel="2" x14ac:dyDescent="0.3">
      <c r="B15" s="36" t="s">
        <v>11</v>
      </c>
      <c r="C15" s="37" t="s">
        <v>32</v>
      </c>
      <c r="D15" s="41">
        <v>30</v>
      </c>
    </row>
    <row r="16" spans="2:4" ht="30" customHeight="1" outlineLevel="2" x14ac:dyDescent="0.3">
      <c r="B16" s="34" t="s">
        <v>12</v>
      </c>
      <c r="C16" s="35" t="s">
        <v>32</v>
      </c>
      <c r="D16" s="40">
        <v>25</v>
      </c>
    </row>
    <row r="17" spans="2:4" ht="30" customHeight="1" outlineLevel="2" x14ac:dyDescent="0.3">
      <c r="B17" s="36" t="s">
        <v>13</v>
      </c>
      <c r="C17" s="37" t="s">
        <v>32</v>
      </c>
      <c r="D17" s="41">
        <v>30</v>
      </c>
    </row>
    <row r="18" spans="2:4" ht="30" customHeight="1" outlineLevel="1" x14ac:dyDescent="0.3">
      <c r="B18" s="36"/>
      <c r="C18" s="39" t="s">
        <v>57</v>
      </c>
      <c r="D18" s="41">
        <f>SUBTOTAL(1,D15:D17)</f>
        <v>28.333333333333332</v>
      </c>
    </row>
    <row r="19" spans="2:4" ht="30" customHeight="1" outlineLevel="2" x14ac:dyDescent="0.3">
      <c r="B19" s="34" t="s">
        <v>14</v>
      </c>
      <c r="C19" s="35" t="s">
        <v>33</v>
      </c>
      <c r="D19" s="40">
        <v>25</v>
      </c>
    </row>
    <row r="20" spans="2:4" ht="30" customHeight="1" outlineLevel="2" x14ac:dyDescent="0.3">
      <c r="B20" s="36" t="s">
        <v>15</v>
      </c>
      <c r="C20" s="37" t="s">
        <v>33</v>
      </c>
      <c r="D20" s="41">
        <v>30</v>
      </c>
    </row>
    <row r="21" spans="2:4" ht="30" customHeight="1" outlineLevel="2" x14ac:dyDescent="0.3">
      <c r="B21" s="34" t="s">
        <v>16</v>
      </c>
      <c r="C21" s="35" t="s">
        <v>33</v>
      </c>
      <c r="D21" s="40">
        <v>25</v>
      </c>
    </row>
    <row r="22" spans="2:4" ht="30" customHeight="1" outlineLevel="2" x14ac:dyDescent="0.3">
      <c r="B22" s="36" t="s">
        <v>17</v>
      </c>
      <c r="C22" s="37" t="s">
        <v>33</v>
      </c>
      <c r="D22" s="41">
        <v>30</v>
      </c>
    </row>
    <row r="23" spans="2:4" ht="30" customHeight="1" outlineLevel="1" x14ac:dyDescent="0.3">
      <c r="B23" s="36"/>
      <c r="C23" s="39" t="s">
        <v>58</v>
      </c>
      <c r="D23" s="41">
        <f>SUBTOTAL(1,D19:D22)</f>
        <v>27.5</v>
      </c>
    </row>
    <row r="24" spans="2:4" ht="30" customHeight="1" outlineLevel="2" x14ac:dyDescent="0.3">
      <c r="B24" s="34" t="s">
        <v>18</v>
      </c>
      <c r="C24" s="35" t="s">
        <v>34</v>
      </c>
      <c r="D24" s="40">
        <v>25</v>
      </c>
    </row>
    <row r="25" spans="2:4" ht="30" customHeight="1" outlineLevel="2" x14ac:dyDescent="0.3">
      <c r="B25" s="36" t="s">
        <v>19</v>
      </c>
      <c r="C25" s="37" t="s">
        <v>34</v>
      </c>
      <c r="D25" s="41">
        <v>30</v>
      </c>
    </row>
    <row r="26" spans="2:4" ht="30" customHeight="1" outlineLevel="1" x14ac:dyDescent="0.3">
      <c r="B26" s="36"/>
      <c r="C26" s="39" t="s">
        <v>59</v>
      </c>
      <c r="D26" s="41">
        <f>SUBTOTAL(1,D24:D25)</f>
        <v>27.5</v>
      </c>
    </row>
    <row r="27" spans="2:4" ht="30" customHeight="1" outlineLevel="2" x14ac:dyDescent="0.3">
      <c r="B27" s="34" t="s">
        <v>20</v>
      </c>
      <c r="C27" s="35" t="s">
        <v>35</v>
      </c>
      <c r="D27" s="40">
        <v>25</v>
      </c>
    </row>
    <row r="28" spans="2:4" ht="30" customHeight="1" outlineLevel="2" x14ac:dyDescent="0.3">
      <c r="B28" s="36" t="s">
        <v>21</v>
      </c>
      <c r="C28" s="37" t="s">
        <v>35</v>
      </c>
      <c r="D28" s="41">
        <v>30</v>
      </c>
    </row>
    <row r="29" spans="2:4" ht="30" customHeight="1" outlineLevel="1" x14ac:dyDescent="0.3">
      <c r="B29" s="36"/>
      <c r="C29" s="39" t="s">
        <v>60</v>
      </c>
      <c r="D29" s="41">
        <f>SUBTOTAL(1,D27:D28)</f>
        <v>27.5</v>
      </c>
    </row>
    <row r="30" spans="2:4" ht="30" customHeight="1" outlineLevel="2" x14ac:dyDescent="0.3">
      <c r="B30" s="34" t="s">
        <v>22</v>
      </c>
      <c r="C30" s="35" t="s">
        <v>36</v>
      </c>
      <c r="D30" s="40">
        <v>25</v>
      </c>
    </row>
    <row r="31" spans="2:4" ht="30" customHeight="1" outlineLevel="1" x14ac:dyDescent="0.3">
      <c r="B31" s="34"/>
      <c r="C31" s="38" t="s">
        <v>61</v>
      </c>
      <c r="D31" s="40">
        <f>SUBTOTAL(1,D30:D30)</f>
        <v>25</v>
      </c>
    </row>
    <row r="32" spans="2:4" ht="30" customHeight="1" outlineLevel="2" x14ac:dyDescent="0.3">
      <c r="B32" s="36" t="s">
        <v>23</v>
      </c>
      <c r="C32" s="37" t="s">
        <v>37</v>
      </c>
      <c r="D32" s="41">
        <v>30</v>
      </c>
    </row>
    <row r="33" spans="2:4" ht="30" customHeight="1" outlineLevel="2" x14ac:dyDescent="0.3">
      <c r="B33" s="34" t="s">
        <v>24</v>
      </c>
      <c r="C33" s="35" t="s">
        <v>37</v>
      </c>
      <c r="D33" s="40">
        <v>25</v>
      </c>
    </row>
    <row r="34" spans="2:4" ht="30" customHeight="1" outlineLevel="2" x14ac:dyDescent="0.3">
      <c r="B34" s="36" t="s">
        <v>25</v>
      </c>
      <c r="C34" s="37" t="s">
        <v>37</v>
      </c>
      <c r="D34" s="41">
        <v>30</v>
      </c>
    </row>
    <row r="35" spans="2:4" ht="30" customHeight="1" outlineLevel="2" x14ac:dyDescent="0.3">
      <c r="B35" s="34" t="s">
        <v>26</v>
      </c>
      <c r="C35" s="35" t="s">
        <v>37</v>
      </c>
      <c r="D35" s="40">
        <v>25</v>
      </c>
    </row>
    <row r="36" spans="2:4" ht="30" customHeight="1" outlineLevel="1" x14ac:dyDescent="0.3">
      <c r="B36" s="34"/>
      <c r="C36" s="38" t="s">
        <v>62</v>
      </c>
      <c r="D36" s="40">
        <f>SUBTOTAL(1,D32:D35)</f>
        <v>27.5</v>
      </c>
    </row>
    <row r="37" spans="2:4" ht="30" customHeight="1" outlineLevel="2" x14ac:dyDescent="0.3">
      <c r="B37" s="36" t="s">
        <v>27</v>
      </c>
      <c r="C37" s="37" t="s">
        <v>38</v>
      </c>
      <c r="D37" s="41">
        <v>30</v>
      </c>
    </row>
    <row r="38" spans="2:4" ht="30" customHeight="1" outlineLevel="2" x14ac:dyDescent="0.3">
      <c r="B38" s="34" t="s">
        <v>28</v>
      </c>
      <c r="C38" s="35" t="s">
        <v>38</v>
      </c>
      <c r="D38" s="40">
        <v>25</v>
      </c>
    </row>
    <row r="39" spans="2:4" ht="30" customHeight="1" outlineLevel="1" x14ac:dyDescent="0.3">
      <c r="B39" s="34"/>
      <c r="C39" s="38" t="s">
        <v>63</v>
      </c>
      <c r="D39" s="40">
        <f>SUBTOTAL(1,D37:D38)</f>
        <v>27.5</v>
      </c>
    </row>
    <row r="40" spans="2:4" ht="30" customHeight="1" x14ac:dyDescent="0.3">
      <c r="B40" s="34"/>
      <c r="C40" s="38" t="s">
        <v>64</v>
      </c>
      <c r="D40" s="40">
        <f>SUBTOTAL(1,D4:D38)</f>
        <v>27.407407407407408</v>
      </c>
    </row>
    <row r="41" spans="2:4" ht="30" customHeight="1" x14ac:dyDescent="0.3">
      <c r="B41" s="27"/>
      <c r="C41" s="28"/>
      <c r="D41" s="29"/>
    </row>
  </sheetData>
  <dataValidations count="4">
    <dataValidation allowBlank="1" showInputMessage="1" showErrorMessage="1" promptTitle="tesgt" prompt="sgfdg sfdg sdfg sfdg sdfg " sqref="I6" xr:uid="{6A02FFD8-58E9-414E-87E4-B54A48ACD7D8}"/>
    <dataValidation allowBlank="1" showInputMessage="1" showErrorMessage="1" prompt="Geben Sie in dieser Zelle das Datum ein." sqref="C2" xr:uid="{D5E07A86-F24F-4389-BC62-40E885AE89C3}"/>
    <dataValidation allowBlank="1" showInputMessage="1" showErrorMessage="1" prompt="Der Titel dieses Arbeitsblatts befindet sich in dieser Zelle." sqref="B1" xr:uid="{5E0BD753-0ECF-46CD-806B-01FA6B8A398F}"/>
    <dataValidation allowBlank="1" showInputMessage="1" showErrorMessage="1" prompt="Erstellen Sie eine Lebensmittelliste mit Mengen und Preisen auf diesem Einkaufslisten-Arbeitsblatt. Verwenden Sie die Spalte &quot;Erledigt&quot;, um gekaufte Artikel anzugeben." sqref="A1" xr:uid="{0B582217-056F-4FE1-B948-4DE067102C16}"/>
  </dataValidations>
  <printOptions horizontalCentered="1"/>
  <pageMargins left="0.5" right="0.5" top="0.6" bottom="0.6" header="0.5" footer="0.5"/>
  <pageSetup scale="79" fitToHeight="0" orientation="portrait" r:id="rId1"/>
  <headerFooter differentFirst="1">
    <oddFooter>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AE87-6264-42C0-8565-DFC059468A85}">
  <dimension ref="B1:Q8"/>
  <sheetViews>
    <sheetView workbookViewId="0">
      <selection activeCell="E4" sqref="E4"/>
    </sheetView>
  </sheetViews>
  <sheetFormatPr baseColWidth="10" defaultColWidth="12.875" defaultRowHeight="16.5" x14ac:dyDescent="0.3"/>
  <cols>
    <col min="1" max="1" width="4.25" style="43" customWidth="1"/>
    <col min="2" max="4" width="12.875" style="43"/>
    <col min="5" max="5" width="14.875" style="43" bestFit="1" customWidth="1"/>
    <col min="6" max="7" width="12.875" style="43"/>
    <col min="8" max="8" width="5.375" style="43" customWidth="1"/>
    <col min="9" max="9" width="14.125" style="43" bestFit="1" customWidth="1"/>
    <col min="10" max="15" width="12.875" style="43"/>
    <col min="16" max="17" width="0" style="43" hidden="1" customWidth="1"/>
    <col min="18" max="16384" width="12.875" style="43"/>
  </cols>
  <sheetData>
    <row r="1" spans="2:17" ht="23.25" x14ac:dyDescent="0.3">
      <c r="B1" s="42" t="s">
        <v>65</v>
      </c>
      <c r="C1" s="42"/>
      <c r="D1" s="42"/>
      <c r="E1" s="42"/>
      <c r="F1" s="42"/>
    </row>
    <row r="2" spans="2:17" ht="23.25" x14ac:dyDescent="0.3">
      <c r="B2" s="44"/>
      <c r="C2" s="44"/>
      <c r="D2" s="44"/>
      <c r="E2" s="44"/>
      <c r="F2" s="44"/>
    </row>
    <row r="3" spans="2:17" ht="18" x14ac:dyDescent="0.35">
      <c r="B3" s="87" t="s">
        <v>66</v>
      </c>
      <c r="C3" s="87"/>
      <c r="D3" s="45" t="s">
        <v>44</v>
      </c>
      <c r="E3" s="45" t="s">
        <v>67</v>
      </c>
      <c r="F3" s="45" t="s">
        <v>68</v>
      </c>
      <c r="H3" s="88" t="s">
        <v>69</v>
      </c>
      <c r="I3" s="88"/>
      <c r="J3" s="88"/>
    </row>
    <row r="4" spans="2:17" ht="18" x14ac:dyDescent="0.35">
      <c r="B4" s="46" t="s">
        <v>70</v>
      </c>
      <c r="C4" s="46" t="s">
        <v>71</v>
      </c>
      <c r="D4" s="47">
        <v>55000</v>
      </c>
      <c r="E4" s="52"/>
      <c r="F4" s="48"/>
      <c r="H4" s="43" t="s">
        <v>72</v>
      </c>
      <c r="I4" s="47">
        <v>0</v>
      </c>
      <c r="J4" s="49">
        <v>0</v>
      </c>
      <c r="P4" s="49">
        <f>VLOOKUP($D4,$I$4:$J$7,2)</f>
        <v>0.05</v>
      </c>
      <c r="Q4" s="50">
        <f>P4*D4</f>
        <v>2750</v>
      </c>
    </row>
    <row r="5" spans="2:17" ht="18" x14ac:dyDescent="0.35">
      <c r="B5" s="46" t="s">
        <v>73</v>
      </c>
      <c r="C5" s="46" t="s">
        <v>74</v>
      </c>
      <c r="D5" s="47">
        <v>130000</v>
      </c>
      <c r="E5" s="52"/>
      <c r="F5" s="48"/>
      <c r="H5" s="43" t="s">
        <v>72</v>
      </c>
      <c r="I5" s="47">
        <v>50000</v>
      </c>
      <c r="J5" s="49">
        <v>0.05</v>
      </c>
      <c r="P5" s="49">
        <f>VLOOKUP($D5,$I$4:$J$7,2)</f>
        <v>0.08</v>
      </c>
      <c r="Q5" s="50">
        <f>P5*D5</f>
        <v>10400</v>
      </c>
    </row>
    <row r="6" spans="2:17" ht="18" x14ac:dyDescent="0.35">
      <c r="B6" s="46" t="s">
        <v>75</v>
      </c>
      <c r="C6" s="46" t="s">
        <v>76</v>
      </c>
      <c r="D6" s="47">
        <v>65000</v>
      </c>
      <c r="E6" s="52"/>
      <c r="F6" s="48"/>
      <c r="H6" s="43" t="s">
        <v>72</v>
      </c>
      <c r="I6" s="47">
        <v>120000</v>
      </c>
      <c r="J6" s="49">
        <v>0.08</v>
      </c>
      <c r="P6" s="49">
        <f>VLOOKUP($D6,$I$4:$J$7,2)</f>
        <v>0.05</v>
      </c>
      <c r="Q6" s="50">
        <f>P6*D6</f>
        <v>3250</v>
      </c>
    </row>
    <row r="7" spans="2:17" ht="18" x14ac:dyDescent="0.35">
      <c r="B7" s="46" t="s">
        <v>77</v>
      </c>
      <c r="C7" s="46" t="s">
        <v>78</v>
      </c>
      <c r="D7" s="47">
        <v>77000</v>
      </c>
      <c r="E7" s="52"/>
      <c r="F7" s="48"/>
      <c r="H7" s="43" t="s">
        <v>72</v>
      </c>
      <c r="I7" s="47">
        <v>150000</v>
      </c>
      <c r="J7" s="49">
        <v>0.1</v>
      </c>
      <c r="P7" s="49">
        <f>VLOOKUP($D7,$I$4:$J$7,2)</f>
        <v>0.05</v>
      </c>
      <c r="Q7" s="50">
        <f>P7*D7</f>
        <v>3850</v>
      </c>
    </row>
    <row r="8" spans="2:17" ht="18" x14ac:dyDescent="0.35">
      <c r="B8" s="46" t="s">
        <v>79</v>
      </c>
      <c r="C8" s="46" t="s">
        <v>80</v>
      </c>
      <c r="D8" s="47">
        <v>45000</v>
      </c>
      <c r="E8" s="52"/>
      <c r="F8" s="51"/>
      <c r="P8" s="49">
        <f>VLOOKUP($D8,$I$4:$J$7,2)</f>
        <v>0</v>
      </c>
      <c r="Q8" s="50">
        <f>P8*D8</f>
        <v>0</v>
      </c>
    </row>
  </sheetData>
  <mergeCells count="2">
    <mergeCell ref="B3:C3"/>
    <mergeCell ref="H3:J3"/>
  </mergeCells>
  <conditionalFormatting sqref="E4">
    <cfRule type="cellIs" dxfId="2" priority="1" operator="equal">
      <formula>VLOOKUP(D4,$I$4:$J$7,2)</formula>
    </cfRule>
  </conditionalFormatting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B3BA-0433-4432-9C7B-DEAB14EC4103}">
  <dimension ref="B1:Q8"/>
  <sheetViews>
    <sheetView workbookViewId="0">
      <selection activeCell="E4" sqref="E4"/>
    </sheetView>
  </sheetViews>
  <sheetFormatPr baseColWidth="10" defaultColWidth="12.875" defaultRowHeight="16.5" x14ac:dyDescent="0.3"/>
  <cols>
    <col min="1" max="1" width="4.25" style="43" customWidth="1"/>
    <col min="2" max="4" width="12.875" style="43"/>
    <col min="5" max="5" width="14.875" style="43" bestFit="1" customWidth="1"/>
    <col min="6" max="7" width="12.875" style="43"/>
    <col min="8" max="8" width="5.375" style="43" customWidth="1"/>
    <col min="9" max="9" width="14.125" style="43" bestFit="1" customWidth="1"/>
    <col min="10" max="15" width="12.875" style="43"/>
    <col min="16" max="17" width="0" style="43" hidden="1" customWidth="1"/>
    <col min="18" max="16384" width="12.875" style="43"/>
  </cols>
  <sheetData>
    <row r="1" spans="2:17" ht="23.25" x14ac:dyDescent="0.3">
      <c r="B1" s="42" t="s">
        <v>65</v>
      </c>
      <c r="C1" s="42"/>
      <c r="D1" s="42"/>
      <c r="E1" s="42"/>
      <c r="F1" s="42"/>
    </row>
    <row r="2" spans="2:17" ht="23.25" x14ac:dyDescent="0.3">
      <c r="B2" s="44"/>
      <c r="C2" s="44"/>
      <c r="D2" s="44"/>
      <c r="E2" s="44"/>
      <c r="F2" s="44"/>
    </row>
    <row r="3" spans="2:17" ht="18" x14ac:dyDescent="0.35">
      <c r="B3" s="87" t="s">
        <v>66</v>
      </c>
      <c r="C3" s="87"/>
      <c r="D3" s="45" t="s">
        <v>44</v>
      </c>
      <c r="E3" s="45" t="s">
        <v>67</v>
      </c>
      <c r="F3" s="45" t="s">
        <v>68</v>
      </c>
      <c r="H3" s="88" t="s">
        <v>69</v>
      </c>
      <c r="I3" s="88"/>
      <c r="J3" s="88"/>
    </row>
    <row r="4" spans="2:17" ht="18" x14ac:dyDescent="0.35">
      <c r="B4" s="46" t="s">
        <v>70</v>
      </c>
      <c r="C4" s="46" t="s">
        <v>71</v>
      </c>
      <c r="D4" s="47">
        <v>55000</v>
      </c>
      <c r="E4" s="52">
        <f>VLOOKUP(D4,I4:J7,2)</f>
        <v>0.05</v>
      </c>
      <c r="F4" s="48"/>
      <c r="H4" s="43" t="s">
        <v>72</v>
      </c>
      <c r="I4" s="47">
        <v>0</v>
      </c>
      <c r="J4" s="49">
        <v>0</v>
      </c>
      <c r="P4" s="49">
        <f>VLOOKUP($D4,$I$4:$J$7,2)</f>
        <v>0.05</v>
      </c>
      <c r="Q4" s="50">
        <f>P4*D4</f>
        <v>2750</v>
      </c>
    </row>
    <row r="5" spans="2:17" ht="18" x14ac:dyDescent="0.35">
      <c r="B5" s="46" t="s">
        <v>73</v>
      </c>
      <c r="C5" s="46" t="s">
        <v>74</v>
      </c>
      <c r="D5" s="47">
        <v>130000</v>
      </c>
      <c r="E5" s="52"/>
      <c r="F5" s="48"/>
      <c r="H5" s="43" t="s">
        <v>72</v>
      </c>
      <c r="I5" s="47">
        <v>50000</v>
      </c>
      <c r="J5" s="49">
        <v>0.05</v>
      </c>
      <c r="P5" s="49">
        <f>VLOOKUP($D5,$I$4:$J$7,2)</f>
        <v>0.08</v>
      </c>
      <c r="Q5" s="50">
        <f>P5*D5</f>
        <v>10400</v>
      </c>
    </row>
    <row r="6" spans="2:17" ht="18" x14ac:dyDescent="0.35">
      <c r="B6" s="46" t="s">
        <v>75</v>
      </c>
      <c r="C6" s="46" t="s">
        <v>76</v>
      </c>
      <c r="D6" s="47">
        <v>65000</v>
      </c>
      <c r="E6" s="52"/>
      <c r="F6" s="48"/>
      <c r="H6" s="43" t="s">
        <v>72</v>
      </c>
      <c r="I6" s="47">
        <v>120000</v>
      </c>
      <c r="J6" s="49">
        <v>0.08</v>
      </c>
      <c r="P6" s="49">
        <f>VLOOKUP($D6,$I$4:$J$7,2)</f>
        <v>0.05</v>
      </c>
      <c r="Q6" s="50">
        <f>P6*D6</f>
        <v>3250</v>
      </c>
    </row>
    <row r="7" spans="2:17" ht="18" x14ac:dyDescent="0.35">
      <c r="B7" s="46" t="s">
        <v>77</v>
      </c>
      <c r="C7" s="46" t="s">
        <v>78</v>
      </c>
      <c r="D7" s="47">
        <v>77000</v>
      </c>
      <c r="E7" s="52"/>
      <c r="F7" s="48"/>
      <c r="H7" s="43" t="s">
        <v>72</v>
      </c>
      <c r="I7" s="47">
        <v>150000</v>
      </c>
      <c r="J7" s="49">
        <v>0.1</v>
      </c>
      <c r="P7" s="49">
        <f>VLOOKUP($D7,$I$4:$J$7,2)</f>
        <v>0.05</v>
      </c>
      <c r="Q7" s="50">
        <f>P7*D7</f>
        <v>3850</v>
      </c>
    </row>
    <row r="8" spans="2:17" ht="18" x14ac:dyDescent="0.35">
      <c r="B8" s="46" t="s">
        <v>79</v>
      </c>
      <c r="C8" s="46" t="s">
        <v>80</v>
      </c>
      <c r="D8" s="47">
        <v>45000</v>
      </c>
      <c r="E8" s="52"/>
      <c r="F8" s="51"/>
      <c r="P8" s="49">
        <f>VLOOKUP($D8,$I$4:$J$7,2)</f>
        <v>0</v>
      </c>
      <c r="Q8" s="50">
        <f>P8*D8</f>
        <v>0</v>
      </c>
    </row>
  </sheetData>
  <mergeCells count="2">
    <mergeCell ref="B3:C3"/>
    <mergeCell ref="H3:J3"/>
  </mergeCells>
  <conditionalFormatting sqref="E4">
    <cfRule type="cellIs" dxfId="1" priority="1" operator="equal">
      <formula>VLOOKUP(D4,I4:J7,2)</formula>
    </cfRule>
  </conditionalFormatting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19812-7363-417A-B2DE-AB80B9E946B4}">
  <dimension ref="B1:Q8"/>
  <sheetViews>
    <sheetView workbookViewId="0">
      <selection activeCell="W54" sqref="W54"/>
    </sheetView>
  </sheetViews>
  <sheetFormatPr baseColWidth="10" defaultColWidth="12.875" defaultRowHeight="16.5" x14ac:dyDescent="0.3"/>
  <cols>
    <col min="1" max="1" width="4.25" style="43" customWidth="1"/>
    <col min="2" max="4" width="12.875" style="43"/>
    <col min="5" max="5" width="14.875" style="43" bestFit="1" customWidth="1"/>
    <col min="6" max="7" width="12.875" style="43"/>
    <col min="8" max="8" width="5.375" style="43" customWidth="1"/>
    <col min="9" max="9" width="14.125" style="43" bestFit="1" customWidth="1"/>
    <col min="10" max="15" width="12.875" style="43"/>
    <col min="16" max="17" width="0" style="43" hidden="1" customWidth="1"/>
    <col min="18" max="16384" width="12.875" style="43"/>
  </cols>
  <sheetData>
    <row r="1" spans="2:17" ht="23.25" x14ac:dyDescent="0.3">
      <c r="B1" s="42" t="s">
        <v>65</v>
      </c>
      <c r="C1" s="42"/>
      <c r="D1" s="42"/>
      <c r="E1" s="42"/>
      <c r="F1" s="42"/>
    </row>
    <row r="2" spans="2:17" ht="23.25" x14ac:dyDescent="0.3">
      <c r="B2" s="44"/>
      <c r="C2" s="44"/>
      <c r="D2" s="44"/>
      <c r="E2" s="44"/>
      <c r="F2" s="44"/>
    </row>
    <row r="3" spans="2:17" ht="18" x14ac:dyDescent="0.35">
      <c r="B3" s="87" t="s">
        <v>66</v>
      </c>
      <c r="C3" s="87"/>
      <c r="D3" s="45" t="s">
        <v>44</v>
      </c>
      <c r="E3" s="45" t="s">
        <v>67</v>
      </c>
      <c r="F3" s="45" t="s">
        <v>68</v>
      </c>
      <c r="H3" s="88" t="s">
        <v>69</v>
      </c>
      <c r="I3" s="88"/>
      <c r="J3" s="88"/>
    </row>
    <row r="4" spans="2:17" ht="18" x14ac:dyDescent="0.35">
      <c r="B4" s="46" t="s">
        <v>70</v>
      </c>
      <c r="C4" s="46" t="s">
        <v>71</v>
      </c>
      <c r="D4" s="47">
        <v>55000</v>
      </c>
      <c r="E4" s="52">
        <f>VLOOKUP(D4,$I$4:$J$7,2)</f>
        <v>0.05</v>
      </c>
      <c r="F4" s="48"/>
      <c r="H4" s="43" t="s">
        <v>72</v>
      </c>
      <c r="I4" s="47">
        <v>0</v>
      </c>
      <c r="J4" s="49">
        <v>0</v>
      </c>
      <c r="P4" s="49">
        <f>VLOOKUP($D4,$I$4:$J$7,2)</f>
        <v>0.05</v>
      </c>
      <c r="Q4" s="50">
        <f>P4*D4</f>
        <v>2750</v>
      </c>
    </row>
    <row r="5" spans="2:17" ht="18" x14ac:dyDescent="0.35">
      <c r="B5" s="46" t="s">
        <v>73</v>
      </c>
      <c r="C5" s="46" t="s">
        <v>74</v>
      </c>
      <c r="D5" s="47">
        <v>130000</v>
      </c>
      <c r="E5" s="52">
        <f t="shared" ref="E5:E8" si="0">VLOOKUP(D5,$I$4:$J$7,2)</f>
        <v>0.08</v>
      </c>
      <c r="F5" s="48"/>
      <c r="H5" s="43" t="s">
        <v>72</v>
      </c>
      <c r="I5" s="47">
        <v>50000</v>
      </c>
      <c r="J5" s="49">
        <v>0.05</v>
      </c>
      <c r="P5" s="49">
        <f>VLOOKUP($D5,$I$4:$J$7,2)</f>
        <v>0.08</v>
      </c>
      <c r="Q5" s="50">
        <f>P5*D5</f>
        <v>10400</v>
      </c>
    </row>
    <row r="6" spans="2:17" ht="18" x14ac:dyDescent="0.35">
      <c r="B6" s="46" t="s">
        <v>75</v>
      </c>
      <c r="C6" s="46" t="s">
        <v>76</v>
      </c>
      <c r="D6" s="47">
        <v>65000</v>
      </c>
      <c r="E6" s="52">
        <f t="shared" si="0"/>
        <v>0.05</v>
      </c>
      <c r="F6" s="48"/>
      <c r="H6" s="43" t="s">
        <v>72</v>
      </c>
      <c r="I6" s="47">
        <v>120000</v>
      </c>
      <c r="J6" s="49">
        <v>0.08</v>
      </c>
      <c r="P6" s="49">
        <f>VLOOKUP($D6,$I$4:$J$7,2)</f>
        <v>0.05</v>
      </c>
      <c r="Q6" s="50">
        <f>P6*D6</f>
        <v>3250</v>
      </c>
    </row>
    <row r="7" spans="2:17" ht="18" x14ac:dyDescent="0.35">
      <c r="B7" s="46" t="s">
        <v>77</v>
      </c>
      <c r="C7" s="46" t="s">
        <v>78</v>
      </c>
      <c r="D7" s="47">
        <v>77000</v>
      </c>
      <c r="E7" s="52">
        <f t="shared" si="0"/>
        <v>0.05</v>
      </c>
      <c r="F7" s="48"/>
      <c r="H7" s="43" t="s">
        <v>72</v>
      </c>
      <c r="I7" s="47">
        <v>150000</v>
      </c>
      <c r="J7" s="49">
        <v>0.1</v>
      </c>
      <c r="P7" s="49">
        <f>VLOOKUP($D7,$I$4:$J$7,2)</f>
        <v>0.05</v>
      </c>
      <c r="Q7" s="50">
        <f>P7*D7</f>
        <v>3850</v>
      </c>
    </row>
    <row r="8" spans="2:17" ht="18" x14ac:dyDescent="0.35">
      <c r="B8" s="46" t="s">
        <v>79</v>
      </c>
      <c r="C8" s="46" t="s">
        <v>80</v>
      </c>
      <c r="D8" s="47">
        <v>45000</v>
      </c>
      <c r="E8" s="52">
        <f t="shared" si="0"/>
        <v>0</v>
      </c>
      <c r="F8" s="51"/>
      <c r="P8" s="49">
        <f>VLOOKUP($D8,$I$4:$J$7,2)</f>
        <v>0</v>
      </c>
      <c r="Q8" s="50">
        <f>P8*D8</f>
        <v>0</v>
      </c>
    </row>
  </sheetData>
  <mergeCells count="2">
    <mergeCell ref="B3:C3"/>
    <mergeCell ref="H3:J3"/>
  </mergeCells>
  <conditionalFormatting sqref="E4:E8">
    <cfRule type="cellIs" dxfId="0" priority="1" operator="equal">
      <formula>VLOOKUP(D4,I4:J7,2)</formula>
    </cfRule>
  </conditionalFormatting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186F-3EE2-44A9-BC45-B9317DFFFFA6}">
  <sheetPr>
    <tabColor theme="6" tint="0.59999389629810485"/>
  </sheetPr>
  <dimension ref="A1:G20"/>
  <sheetViews>
    <sheetView zoomScale="85" zoomScaleNormal="85" workbookViewId="0">
      <selection activeCell="C14" sqref="C14"/>
    </sheetView>
  </sheetViews>
  <sheetFormatPr baseColWidth="10" defaultColWidth="11.5" defaultRowHeight="21" x14ac:dyDescent="0.35"/>
  <cols>
    <col min="1" max="1" width="16.875" style="53" customWidth="1"/>
    <col min="2" max="2" width="32.5" style="53" customWidth="1"/>
    <col min="3" max="3" width="24.375" style="53" customWidth="1"/>
    <col min="4" max="4" width="39.375" style="53" bestFit="1" customWidth="1"/>
    <col min="5" max="5" width="14.125" style="53" bestFit="1" customWidth="1"/>
    <col min="6" max="16384" width="11.5" style="53"/>
  </cols>
  <sheetData>
    <row r="1" spans="1:7" ht="37.5" customHeight="1" x14ac:dyDescent="0.35">
      <c r="B1" s="72" t="s">
        <v>89</v>
      </c>
      <c r="C1" s="72"/>
    </row>
    <row r="2" spans="1:7" x14ac:dyDescent="0.35">
      <c r="B2" s="60" t="s">
        <v>88</v>
      </c>
      <c r="C2" s="69">
        <v>12000</v>
      </c>
    </row>
    <row r="3" spans="1:7" x14ac:dyDescent="0.35">
      <c r="B3" s="60" t="s">
        <v>87</v>
      </c>
      <c r="C3" s="62">
        <v>0.04</v>
      </c>
    </row>
    <row r="4" spans="1:7" x14ac:dyDescent="0.35">
      <c r="B4" s="60" t="s">
        <v>86</v>
      </c>
      <c r="C4" s="63">
        <v>4</v>
      </c>
    </row>
    <row r="5" spans="1:7" x14ac:dyDescent="0.35">
      <c r="B5" s="60" t="s">
        <v>85</v>
      </c>
      <c r="C5" s="63">
        <v>12</v>
      </c>
    </row>
    <row r="6" spans="1:7" x14ac:dyDescent="0.35">
      <c r="B6" s="64"/>
      <c r="C6" s="65"/>
    </row>
    <row r="7" spans="1:7" x14ac:dyDescent="0.35">
      <c r="B7" s="60" t="s">
        <v>84</v>
      </c>
      <c r="C7" s="63">
        <v>1</v>
      </c>
    </row>
    <row r="8" spans="1:7" x14ac:dyDescent="0.35">
      <c r="B8" s="59"/>
      <c r="C8" s="58"/>
      <c r="E8" s="57"/>
    </row>
    <row r="9" spans="1:7" x14ac:dyDescent="0.35">
      <c r="B9" s="60" t="s">
        <v>83</v>
      </c>
      <c r="C9" s="66">
        <f>-PMT(C3/C5,C4*C5,C2,,1)</f>
        <v>270.04849405343498</v>
      </c>
    </row>
    <row r="10" spans="1:7" x14ac:dyDescent="0.35">
      <c r="B10" s="60" t="s">
        <v>82</v>
      </c>
      <c r="C10" s="67">
        <f>-PPMT(C3/C5,1,C4*C5,C2)</f>
        <v>230.94865570027974</v>
      </c>
    </row>
    <row r="11" spans="1:7" x14ac:dyDescent="0.35">
      <c r="B11" s="60" t="s">
        <v>81</v>
      </c>
      <c r="C11" s="68">
        <f>C9-C10</f>
        <v>39.099838353155235</v>
      </c>
    </row>
    <row r="12" spans="1:7" x14ac:dyDescent="0.35">
      <c r="A12" s="73"/>
      <c r="B12" s="74"/>
      <c r="C12" s="73"/>
    </row>
    <row r="13" spans="1:7" ht="21.75" thickBot="1" x14ac:dyDescent="0.4">
      <c r="A13" s="75" t="s">
        <v>90</v>
      </c>
      <c r="B13" s="76"/>
      <c r="C13" s="77">
        <f>C9</f>
        <v>270.04849405343498</v>
      </c>
    </row>
    <row r="14" spans="1:7" ht="21.75" thickTop="1" x14ac:dyDescent="0.35">
      <c r="B14" s="70">
        <v>8.0000000000000002E-3</v>
      </c>
      <c r="C14" s="61"/>
      <c r="D14" s="57"/>
    </row>
    <row r="15" spans="1:7" x14ac:dyDescent="0.35">
      <c r="B15" s="70">
        <v>8.9999999999999993E-3</v>
      </c>
      <c r="C15" s="61"/>
      <c r="D15" s="56"/>
      <c r="E15" s="55"/>
      <c r="F15" s="54"/>
      <c r="G15" s="54"/>
    </row>
    <row r="16" spans="1:7" x14ac:dyDescent="0.35">
      <c r="B16" s="70">
        <v>0.01</v>
      </c>
      <c r="C16" s="61"/>
      <c r="D16" s="56"/>
      <c r="E16" s="55"/>
      <c r="F16" s="54"/>
      <c r="G16" s="54"/>
    </row>
    <row r="17" spans="1:7" x14ac:dyDescent="0.35">
      <c r="B17" s="70">
        <v>1.0999999999999999E-2</v>
      </c>
      <c r="C17" s="61"/>
      <c r="D17" s="56"/>
      <c r="E17" s="55"/>
      <c r="F17" s="54"/>
      <c r="G17" s="54"/>
    </row>
    <row r="18" spans="1:7" x14ac:dyDescent="0.35">
      <c r="B18" s="71">
        <v>1.2E-2</v>
      </c>
      <c r="C18" s="61"/>
      <c r="D18" s="56"/>
      <c r="E18" s="55"/>
      <c r="F18" s="54"/>
      <c r="G18" s="54"/>
    </row>
    <row r="19" spans="1:7" x14ac:dyDescent="0.35">
      <c r="A19" s="69"/>
      <c r="B19" s="69"/>
      <c r="D19" s="56"/>
      <c r="E19" s="55"/>
      <c r="F19" s="54"/>
      <c r="G19" s="54"/>
    </row>
    <row r="20" spans="1:7" x14ac:dyDescent="0.35">
      <c r="A20" s="69"/>
      <c r="B20" s="69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4B5AE-67CA-475A-9619-A48EEA6F8C4D}">
  <sheetPr>
    <tabColor theme="6" tint="0.59999389629810485"/>
  </sheetPr>
  <dimension ref="A1:G20"/>
  <sheetViews>
    <sheetView zoomScale="85" zoomScaleNormal="85" workbookViewId="0">
      <selection activeCell="C2" sqref="C2"/>
    </sheetView>
  </sheetViews>
  <sheetFormatPr baseColWidth="10" defaultColWidth="11.5" defaultRowHeight="21" x14ac:dyDescent="0.35"/>
  <cols>
    <col min="1" max="1" width="16.875" style="53" customWidth="1"/>
    <col min="2" max="2" width="32.5" style="53" customWidth="1"/>
    <col min="3" max="3" width="24.375" style="53" customWidth="1"/>
    <col min="4" max="4" width="39.375" style="53" bestFit="1" customWidth="1"/>
    <col min="5" max="5" width="14.125" style="53" bestFit="1" customWidth="1"/>
    <col min="6" max="16384" width="11.5" style="53"/>
  </cols>
  <sheetData>
    <row r="1" spans="1:7" ht="37.5" customHeight="1" x14ac:dyDescent="0.35">
      <c r="B1" s="72" t="s">
        <v>89</v>
      </c>
      <c r="C1" s="72"/>
    </row>
    <row r="2" spans="1:7" x14ac:dyDescent="0.35">
      <c r="B2" s="60" t="s">
        <v>88</v>
      </c>
      <c r="C2" s="69">
        <v>12000</v>
      </c>
    </row>
    <row r="3" spans="1:7" x14ac:dyDescent="0.35">
      <c r="B3" s="60" t="s">
        <v>87</v>
      </c>
      <c r="C3" s="62">
        <v>0.04</v>
      </c>
    </row>
    <row r="4" spans="1:7" x14ac:dyDescent="0.35">
      <c r="B4" s="60" t="s">
        <v>86</v>
      </c>
      <c r="C4" s="63">
        <v>4</v>
      </c>
    </row>
    <row r="5" spans="1:7" x14ac:dyDescent="0.35">
      <c r="B5" s="60" t="s">
        <v>85</v>
      </c>
      <c r="C5" s="63">
        <v>12</v>
      </c>
    </row>
    <row r="6" spans="1:7" x14ac:dyDescent="0.35">
      <c r="B6" s="64"/>
      <c r="C6" s="65"/>
    </row>
    <row r="7" spans="1:7" x14ac:dyDescent="0.35">
      <c r="B7" s="60" t="s">
        <v>84</v>
      </c>
      <c r="C7" s="63">
        <v>1</v>
      </c>
    </row>
    <row r="8" spans="1:7" x14ac:dyDescent="0.35">
      <c r="B8" s="59"/>
      <c r="C8" s="58"/>
      <c r="E8" s="57"/>
    </row>
    <row r="9" spans="1:7" x14ac:dyDescent="0.35">
      <c r="B9" s="60" t="s">
        <v>83</v>
      </c>
      <c r="C9" s="66">
        <f>-PMT(C3/C5,C4*C5,C2,,1)</f>
        <v>270.04849405343498</v>
      </c>
    </row>
    <row r="10" spans="1:7" x14ac:dyDescent="0.35">
      <c r="B10" s="60" t="s">
        <v>82</v>
      </c>
      <c r="C10" s="67">
        <f>-PPMT(C3/C5,1,C4*C5,C2)</f>
        <v>230.94865570027974</v>
      </c>
    </row>
    <row r="11" spans="1:7" x14ac:dyDescent="0.35">
      <c r="B11" s="60" t="s">
        <v>81</v>
      </c>
      <c r="C11" s="68">
        <f>C9-C10</f>
        <v>39.099838353155235</v>
      </c>
    </row>
    <row r="12" spans="1:7" x14ac:dyDescent="0.35">
      <c r="A12" s="73"/>
      <c r="B12" s="74"/>
      <c r="C12" s="73"/>
    </row>
    <row r="13" spans="1:7" ht="21.75" thickBot="1" x14ac:dyDescent="0.4">
      <c r="A13" s="75" t="s">
        <v>90</v>
      </c>
      <c r="B13" s="76"/>
      <c r="C13" s="77">
        <f>C9</f>
        <v>270.04849405343498</v>
      </c>
    </row>
    <row r="14" spans="1:7" ht="21.75" thickTop="1" x14ac:dyDescent="0.35">
      <c r="B14" s="70">
        <v>8.0000000000000002E-3</v>
      </c>
      <c r="C14" s="61">
        <f t="dataTable" ref="C14:C18" dt2D="0" dtr="0" r1="C3"/>
        <v>253.93535969902479</v>
      </c>
      <c r="D14" s="57"/>
    </row>
    <row r="15" spans="1:7" x14ac:dyDescent="0.35">
      <c r="B15" s="70">
        <v>8.9999999999999993E-3</v>
      </c>
      <c r="C15" s="61">
        <v>254.42990515430989</v>
      </c>
      <c r="D15" s="56"/>
      <c r="E15" s="55"/>
      <c r="F15" s="54"/>
      <c r="G15" s="54"/>
    </row>
    <row r="16" spans="1:7" x14ac:dyDescent="0.35">
      <c r="B16" s="70">
        <v>0.01</v>
      </c>
      <c r="C16" s="61">
        <v>254.92503324180817</v>
      </c>
      <c r="D16" s="56"/>
      <c r="E16" s="55"/>
      <c r="F16" s="54"/>
      <c r="G16" s="54"/>
    </row>
    <row r="17" spans="1:7" x14ac:dyDescent="0.35">
      <c r="B17" s="70">
        <v>1.0999999999999999E-2</v>
      </c>
      <c r="C17" s="61">
        <v>255.42074371276507</v>
      </c>
      <c r="D17" s="56"/>
      <c r="E17" s="55"/>
      <c r="F17" s="54"/>
      <c r="G17" s="54"/>
    </row>
    <row r="18" spans="1:7" x14ac:dyDescent="0.35">
      <c r="B18" s="71">
        <v>1.2E-2</v>
      </c>
      <c r="C18" s="61">
        <v>255.91703631641073</v>
      </c>
      <c r="D18" s="56"/>
      <c r="E18" s="55"/>
      <c r="F18" s="54"/>
      <c r="G18" s="54"/>
    </row>
    <row r="19" spans="1:7" x14ac:dyDescent="0.35">
      <c r="A19" s="69"/>
      <c r="B19" s="69"/>
      <c r="D19" s="56"/>
      <c r="E19" s="55"/>
      <c r="F19" s="54"/>
      <c r="G19" s="54"/>
    </row>
    <row r="20" spans="1:7" x14ac:dyDescent="0.35">
      <c r="A20" s="69"/>
      <c r="B20" s="69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BD47-20BA-4147-9BCB-3BC3E594B05B}">
  <dimension ref="A1:I13"/>
  <sheetViews>
    <sheetView workbookViewId="0">
      <selection activeCell="O52" sqref="O52"/>
    </sheetView>
  </sheetViews>
  <sheetFormatPr baseColWidth="10" defaultColWidth="12.875" defaultRowHeight="15" x14ac:dyDescent="0.3"/>
  <cols>
    <col min="1" max="1" width="14.75" style="79" bestFit="1" customWidth="1"/>
    <col min="2" max="2" width="6.875" style="79" bestFit="1" customWidth="1"/>
    <col min="3" max="3" width="7.125" style="79" bestFit="1" customWidth="1"/>
    <col min="4" max="4" width="7.625" style="79" bestFit="1" customWidth="1"/>
    <col min="5" max="5" width="9" style="79" bestFit="1" customWidth="1"/>
    <col min="6" max="6" width="9.875" style="79" bestFit="1" customWidth="1"/>
    <col min="7" max="7" width="13.5" style="79" bestFit="1" customWidth="1"/>
    <col min="8" max="8" width="7.5" style="79" bestFit="1" customWidth="1"/>
    <col min="9" max="9" width="12.875" style="79" customWidth="1"/>
    <col min="10" max="16384" width="12.875" style="78"/>
  </cols>
  <sheetData>
    <row r="1" spans="1:9" ht="18.75" x14ac:dyDescent="0.3">
      <c r="A1" s="89" t="s">
        <v>106</v>
      </c>
      <c r="B1" s="89"/>
      <c r="C1" s="89"/>
      <c r="D1" s="89"/>
      <c r="E1" s="89"/>
      <c r="F1" s="89"/>
      <c r="G1" s="89"/>
      <c r="H1" s="89"/>
      <c r="I1" s="80"/>
    </row>
    <row r="2" spans="1:9" x14ac:dyDescent="0.3">
      <c r="A2" s="78"/>
      <c r="B2" s="78"/>
      <c r="C2" s="78"/>
      <c r="D2" s="78"/>
      <c r="E2" s="78"/>
      <c r="F2" s="78"/>
      <c r="G2" s="78"/>
      <c r="H2" s="78"/>
      <c r="I2" s="80"/>
    </row>
    <row r="3" spans="1:9" ht="18" x14ac:dyDescent="0.3">
      <c r="A3" s="83"/>
      <c r="B3" s="83" t="s">
        <v>105</v>
      </c>
      <c r="C3" s="83" t="s">
        <v>104</v>
      </c>
      <c r="D3" s="83" t="s">
        <v>103</v>
      </c>
      <c r="E3" s="83" t="s">
        <v>102</v>
      </c>
      <c r="F3" s="83" t="s">
        <v>101</v>
      </c>
      <c r="G3" s="83" t="s">
        <v>100</v>
      </c>
      <c r="H3" s="83" t="s">
        <v>99</v>
      </c>
      <c r="I3" s="80"/>
    </row>
    <row r="4" spans="1:9" ht="18" x14ac:dyDescent="0.3">
      <c r="A4" s="81" t="s">
        <v>98</v>
      </c>
      <c r="B4" s="81">
        <v>2.8</v>
      </c>
      <c r="C4" s="81">
        <v>2.4</v>
      </c>
      <c r="D4" s="81">
        <f>B4*C4</f>
        <v>6.72</v>
      </c>
      <c r="E4" s="81" t="s">
        <v>97</v>
      </c>
      <c r="F4" s="81">
        <v>68</v>
      </c>
      <c r="G4" s="84">
        <f>D4*F4</f>
        <v>456.96</v>
      </c>
      <c r="H4" s="81" t="s">
        <v>107</v>
      </c>
      <c r="I4" s="80"/>
    </row>
    <row r="5" spans="1:9" ht="18" x14ac:dyDescent="0.3">
      <c r="A5" s="81" t="s">
        <v>96</v>
      </c>
      <c r="B5" s="81">
        <v>4.8</v>
      </c>
      <c r="C5" s="81">
        <v>5.4</v>
      </c>
      <c r="D5" s="81">
        <f t="shared" ref="D5:D7" si="0">B5*C5</f>
        <v>25.92</v>
      </c>
      <c r="E5" s="81" t="s">
        <v>95</v>
      </c>
      <c r="F5" s="81">
        <v>99</v>
      </c>
      <c r="G5" s="84">
        <f t="shared" ref="G5:G7" si="1">D5*F5</f>
        <v>2566.0800000000004</v>
      </c>
      <c r="H5" s="81" t="s">
        <v>108</v>
      </c>
      <c r="I5" s="80"/>
    </row>
    <row r="6" spans="1:9" ht="18" x14ac:dyDescent="0.3">
      <c r="A6" s="81" t="s">
        <v>94</v>
      </c>
      <c r="B6" s="81">
        <v>3.8</v>
      </c>
      <c r="C6" s="81">
        <v>3.2</v>
      </c>
      <c r="D6" s="81">
        <f t="shared" si="0"/>
        <v>12.16</v>
      </c>
      <c r="E6" s="81" t="s">
        <v>93</v>
      </c>
      <c r="F6" s="81">
        <v>56</v>
      </c>
      <c r="G6" s="84">
        <f t="shared" si="1"/>
        <v>680.96</v>
      </c>
      <c r="H6" s="81" t="s">
        <v>107</v>
      </c>
      <c r="I6" s="80"/>
    </row>
    <row r="7" spans="1:9" ht="18" x14ac:dyDescent="0.3">
      <c r="A7" s="81" t="s">
        <v>92</v>
      </c>
      <c r="B7" s="81">
        <v>3.5</v>
      </c>
      <c r="C7" s="81">
        <v>4.8</v>
      </c>
      <c r="D7" s="81">
        <f t="shared" si="0"/>
        <v>16.8</v>
      </c>
      <c r="E7" s="81" t="s">
        <v>91</v>
      </c>
      <c r="F7" s="81">
        <v>62</v>
      </c>
      <c r="G7" s="84">
        <f t="shared" si="1"/>
        <v>1041.6000000000001</v>
      </c>
      <c r="H7" s="81" t="s">
        <v>108</v>
      </c>
      <c r="I7" s="80"/>
    </row>
    <row r="8" spans="1:9" ht="18" x14ac:dyDescent="0.3">
      <c r="A8" s="82"/>
      <c r="B8" s="81"/>
      <c r="C8" s="81"/>
      <c r="D8" s="81"/>
      <c r="E8" s="81"/>
      <c r="F8" s="81"/>
      <c r="G8" s="81"/>
      <c r="H8" s="81"/>
      <c r="I8" s="80"/>
    </row>
    <row r="9" spans="1:9" ht="18" x14ac:dyDescent="0.3">
      <c r="A9" s="82"/>
      <c r="B9" s="81"/>
      <c r="C9" s="81"/>
      <c r="D9" s="81"/>
      <c r="E9" s="81"/>
      <c r="F9" s="81"/>
      <c r="G9" s="81"/>
      <c r="H9" s="81"/>
      <c r="I9" s="80"/>
    </row>
    <row r="10" spans="1:9" ht="18" x14ac:dyDescent="0.3">
      <c r="A10" s="82"/>
      <c r="B10" s="81"/>
      <c r="C10" s="81"/>
      <c r="D10" s="81"/>
      <c r="E10" s="81"/>
      <c r="F10" s="81"/>
      <c r="G10" s="81"/>
      <c r="H10" s="81"/>
      <c r="I10" s="80"/>
    </row>
    <row r="11" spans="1:9" ht="18" x14ac:dyDescent="0.3">
      <c r="A11" s="82"/>
      <c r="B11" s="81"/>
      <c r="C11" s="81"/>
      <c r="D11" s="81"/>
      <c r="E11" s="81"/>
      <c r="F11" s="81"/>
      <c r="G11" s="81"/>
      <c r="H11" s="81"/>
      <c r="I11" s="80"/>
    </row>
    <row r="12" spans="1:9" ht="18" x14ac:dyDescent="0.3">
      <c r="A12" s="82"/>
      <c r="B12" s="81"/>
      <c r="C12" s="81"/>
      <c r="D12" s="81"/>
      <c r="E12" s="81"/>
      <c r="F12" s="81"/>
      <c r="G12" s="81"/>
      <c r="H12" s="81"/>
      <c r="I12" s="80"/>
    </row>
    <row r="13" spans="1:9" ht="18" x14ac:dyDescent="0.3">
      <c r="A13" s="82"/>
      <c r="B13" s="81"/>
      <c r="C13" s="81"/>
      <c r="D13" s="81"/>
      <c r="E13" s="81"/>
      <c r="F13" s="81"/>
      <c r="G13" s="81"/>
      <c r="H13" s="81"/>
      <c r="I13" s="80"/>
    </row>
  </sheetData>
  <mergeCells count="1">
    <mergeCell ref="A1:H1"/>
  </mergeCells>
  <dataValidations count="1">
    <dataValidation type="list" allowBlank="1" showInputMessage="1" showErrorMessage="1" sqref="H4:H7" xr:uid="{264D1949-51DC-4F40-8594-F9A3D95569AB}">
      <formula1>"ja, nein"</formula1>
    </dataValidation>
  </dataValidations>
  <pageMargins left="0.78740157499999996" right="0.78740157499999996" top="0.984251969" bottom="0.984251969" header="0.4921259845" footer="0.4921259845"/>
  <pageSetup paperSize="9" orientation="portrait" horizontalDpi="4294967295" verticalDpi="4294967295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2674-77FF-4B71-84E9-C0FA55088528}">
  <dimension ref="A1:I13"/>
  <sheetViews>
    <sheetView workbookViewId="0">
      <selection activeCell="R48" sqref="R48"/>
    </sheetView>
  </sheetViews>
  <sheetFormatPr baseColWidth="10" defaultColWidth="12.875" defaultRowHeight="15" x14ac:dyDescent="0.3"/>
  <cols>
    <col min="1" max="1" width="14.75" style="79" bestFit="1" customWidth="1"/>
    <col min="2" max="2" width="6.875" style="79" bestFit="1" customWidth="1"/>
    <col min="3" max="3" width="7.125" style="79" bestFit="1" customWidth="1"/>
    <col min="4" max="4" width="7.625" style="79" bestFit="1" customWidth="1"/>
    <col min="5" max="5" width="9" style="79" bestFit="1" customWidth="1"/>
    <col min="6" max="6" width="9.875" style="79" bestFit="1" customWidth="1"/>
    <col min="7" max="7" width="13.5" style="79" bestFit="1" customWidth="1"/>
    <col min="8" max="8" width="7.5" style="79" bestFit="1" customWidth="1"/>
    <col min="9" max="9" width="12.875" style="79" customWidth="1"/>
    <col min="10" max="16384" width="12.875" style="78"/>
  </cols>
  <sheetData>
    <row r="1" spans="1:9" ht="18.75" x14ac:dyDescent="0.3">
      <c r="A1" s="89" t="s">
        <v>106</v>
      </c>
      <c r="B1" s="89"/>
      <c r="C1" s="89"/>
      <c r="D1" s="89"/>
      <c r="E1" s="89"/>
      <c r="F1" s="89"/>
      <c r="G1" s="89"/>
      <c r="H1" s="89"/>
      <c r="I1" s="80"/>
    </row>
    <row r="2" spans="1:9" x14ac:dyDescent="0.3">
      <c r="A2" s="78"/>
      <c r="B2" s="78"/>
      <c r="C2" s="78"/>
      <c r="D2" s="78"/>
      <c r="E2" s="78"/>
      <c r="F2" s="78"/>
      <c r="G2" s="78"/>
      <c r="H2" s="78"/>
      <c r="I2" s="80"/>
    </row>
    <row r="3" spans="1:9" ht="18" x14ac:dyDescent="0.3">
      <c r="A3" s="83"/>
      <c r="B3" s="83" t="s">
        <v>105</v>
      </c>
      <c r="C3" s="83" t="s">
        <v>104</v>
      </c>
      <c r="D3" s="83" t="s">
        <v>103</v>
      </c>
      <c r="E3" s="83" t="s">
        <v>102</v>
      </c>
      <c r="F3" s="83" t="s">
        <v>101</v>
      </c>
      <c r="G3" s="83" t="s">
        <v>100</v>
      </c>
      <c r="H3" s="83" t="s">
        <v>99</v>
      </c>
      <c r="I3" s="80"/>
    </row>
    <row r="4" spans="1:9" ht="18" x14ac:dyDescent="0.3">
      <c r="A4" s="81" t="s">
        <v>98</v>
      </c>
      <c r="B4" s="81">
        <v>2.8</v>
      </c>
      <c r="C4" s="81">
        <v>2.4</v>
      </c>
      <c r="D4" s="81">
        <f>B4*C4</f>
        <v>6.72</v>
      </c>
      <c r="E4" s="81" t="s">
        <v>97</v>
      </c>
      <c r="F4" s="85">
        <v>68</v>
      </c>
      <c r="G4" s="84">
        <f>D4*F4</f>
        <v>456.96</v>
      </c>
      <c r="H4" s="85" t="s">
        <v>107</v>
      </c>
      <c r="I4" s="80"/>
    </row>
    <row r="5" spans="1:9" ht="18" x14ac:dyDescent="0.3">
      <c r="A5" s="81" t="s">
        <v>96</v>
      </c>
      <c r="B5" s="81">
        <v>4.8</v>
      </c>
      <c r="C5" s="81">
        <v>5.4</v>
      </c>
      <c r="D5" s="81">
        <f t="shared" ref="D5:D7" si="0">B5*C5</f>
        <v>25.92</v>
      </c>
      <c r="E5" s="81" t="s">
        <v>95</v>
      </c>
      <c r="F5" s="85">
        <v>99</v>
      </c>
      <c r="G5" s="84">
        <f t="shared" ref="G5:G7" si="1">D5*F5</f>
        <v>2566.0800000000004</v>
      </c>
      <c r="H5" s="85" t="s">
        <v>108</v>
      </c>
      <c r="I5" s="80"/>
    </row>
    <row r="6" spans="1:9" ht="18" x14ac:dyDescent="0.3">
      <c r="A6" s="81" t="s">
        <v>94</v>
      </c>
      <c r="B6" s="81">
        <v>3.8</v>
      </c>
      <c r="C6" s="81">
        <v>3.2</v>
      </c>
      <c r="D6" s="81">
        <f t="shared" si="0"/>
        <v>12.16</v>
      </c>
      <c r="E6" s="81" t="s">
        <v>93</v>
      </c>
      <c r="F6" s="85">
        <v>56</v>
      </c>
      <c r="G6" s="84">
        <f t="shared" si="1"/>
        <v>680.96</v>
      </c>
      <c r="H6" s="85" t="s">
        <v>107</v>
      </c>
      <c r="I6" s="80"/>
    </row>
    <row r="7" spans="1:9" ht="18" x14ac:dyDescent="0.3">
      <c r="A7" s="81" t="s">
        <v>92</v>
      </c>
      <c r="B7" s="81">
        <v>3.5</v>
      </c>
      <c r="C7" s="81">
        <v>4.8</v>
      </c>
      <c r="D7" s="81">
        <f t="shared" si="0"/>
        <v>16.8</v>
      </c>
      <c r="E7" s="81" t="s">
        <v>91</v>
      </c>
      <c r="F7" s="85">
        <v>62</v>
      </c>
      <c r="G7" s="84">
        <f t="shared" si="1"/>
        <v>1041.6000000000001</v>
      </c>
      <c r="H7" s="85" t="s">
        <v>108</v>
      </c>
      <c r="I7" s="80"/>
    </row>
    <row r="8" spans="1:9" ht="18" x14ac:dyDescent="0.3">
      <c r="A8" s="82"/>
      <c r="B8" s="81"/>
      <c r="C8" s="81"/>
      <c r="D8" s="81"/>
      <c r="E8" s="81"/>
      <c r="F8" s="81"/>
      <c r="G8" s="81"/>
      <c r="H8" s="81"/>
      <c r="I8" s="80"/>
    </row>
    <row r="9" spans="1:9" ht="18" x14ac:dyDescent="0.3">
      <c r="A9" s="82"/>
      <c r="B9" s="81"/>
      <c r="C9" s="81"/>
      <c r="D9" s="81"/>
      <c r="E9" s="81"/>
      <c r="F9" s="81"/>
      <c r="G9" s="81"/>
      <c r="H9" s="81"/>
      <c r="I9" s="80"/>
    </row>
    <row r="10" spans="1:9" ht="18" x14ac:dyDescent="0.3">
      <c r="A10" s="82"/>
      <c r="B10" s="81"/>
      <c r="C10" s="81"/>
      <c r="D10" s="81"/>
      <c r="E10" s="81"/>
      <c r="F10" s="81"/>
      <c r="G10" s="81"/>
      <c r="H10" s="81"/>
      <c r="I10" s="80"/>
    </row>
    <row r="11" spans="1:9" ht="18" x14ac:dyDescent="0.3">
      <c r="A11" s="82"/>
      <c r="B11" s="81"/>
      <c r="C11" s="81"/>
      <c r="D11" s="81"/>
      <c r="E11" s="81"/>
      <c r="F11" s="81"/>
      <c r="G11" s="81"/>
      <c r="H11" s="81"/>
      <c r="I11" s="80"/>
    </row>
    <row r="12" spans="1:9" ht="18" x14ac:dyDescent="0.3">
      <c r="A12" s="82"/>
      <c r="B12" s="81"/>
      <c r="C12" s="81"/>
      <c r="D12" s="81"/>
      <c r="E12" s="81"/>
      <c r="F12" s="81"/>
      <c r="G12" s="81"/>
      <c r="H12" s="81"/>
      <c r="I12" s="80"/>
    </row>
    <row r="13" spans="1:9" ht="18" x14ac:dyDescent="0.3">
      <c r="A13" s="82"/>
      <c r="B13" s="81"/>
      <c r="C13" s="81"/>
      <c r="D13" s="81"/>
      <c r="E13" s="81"/>
      <c r="F13" s="81"/>
      <c r="G13" s="81"/>
      <c r="H13" s="81"/>
      <c r="I13" s="80"/>
    </row>
  </sheetData>
  <mergeCells count="1">
    <mergeCell ref="A1:H1"/>
  </mergeCells>
  <dataValidations count="1">
    <dataValidation type="list" allowBlank="1" showInputMessage="1" showErrorMessage="1" sqref="H4:H7" xr:uid="{D9889262-A97D-4CE9-A4A8-06EBCA76D99C}">
      <formula1>"ja, nein"</formula1>
    </dataValidation>
  </dataValidations>
  <pageMargins left="0.78740157499999996" right="0.78740157499999996" top="0.984251969" bottom="0.984251969" header="0.4921259845" footer="0.4921259845"/>
  <pageSetup paperSize="9"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6</vt:i4>
      </vt:variant>
    </vt:vector>
  </HeadingPairs>
  <TitlesOfParts>
    <vt:vector size="25" baseType="lpstr">
      <vt:lpstr>10</vt:lpstr>
      <vt:lpstr>10 Lösung</vt:lpstr>
      <vt:lpstr>11</vt:lpstr>
      <vt:lpstr>11 Lösung</vt:lpstr>
      <vt:lpstr>12</vt:lpstr>
      <vt:lpstr>12 (2)</vt:lpstr>
      <vt:lpstr>12 Lösung</vt:lpstr>
      <vt:lpstr>13</vt:lpstr>
      <vt:lpstr>13 (2)</vt:lpstr>
      <vt:lpstr>13 Lösung</vt:lpstr>
      <vt:lpstr>14</vt:lpstr>
      <vt:lpstr>14 Lösung</vt:lpstr>
      <vt:lpstr>15</vt:lpstr>
      <vt:lpstr>15 (2)</vt:lpstr>
      <vt:lpstr>15 Lösung</vt:lpstr>
      <vt:lpstr>16</vt:lpstr>
      <vt:lpstr>16 Lösung</vt:lpstr>
      <vt:lpstr>17</vt:lpstr>
      <vt:lpstr>17 Lösung</vt:lpstr>
      <vt:lpstr>'11'!Drucktitel</vt:lpstr>
      <vt:lpstr>'11 Lösung'!Drucktitel</vt:lpstr>
      <vt:lpstr>'14'!Drucktitel</vt:lpstr>
      <vt:lpstr>'14 Lösung'!Drucktitel</vt:lpstr>
      <vt:lpstr>'13 Lösung'!Umsatz</vt:lpstr>
      <vt:lpstr>Umsatz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Easy4me</dc:creator>
  <cp:lastModifiedBy>Easy4me</cp:lastModifiedBy>
  <dcterms:created xsi:type="dcterms:W3CDTF">2017-09-11T05:50:47Z</dcterms:created>
  <dcterms:modified xsi:type="dcterms:W3CDTF">2022-09-10T14:45:07Z</dcterms:modified>
</cp:coreProperties>
</file>